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05" windowHeight="11760" activeTab="3"/>
  </bookViews>
  <sheets>
    <sheet name="Instructions for Use" sheetId="1" r:id="rId1"/>
    <sheet name="Page 1 - USD Data" sheetId="2" r:id="rId2"/>
    <sheet name="Page 2 - CDN Data" sheetId="3" r:id="rId3"/>
    <sheet name="Page 3-USD Invoice" sheetId="4" r:id="rId4"/>
  </sheets>
  <definedNames>
    <definedName name="_xlnm.Print_Area" localSheetId="1">'Page 1 - USD Data'!$A$2:$F$24,'Page 1 - USD Data'!$A$26:$K$53</definedName>
    <definedName name="_xlnm.Print_Area" localSheetId="2">'Page 2 - CDN Data'!#REF!,'Page 2 - CDN Data'!$A$1:$S$28</definedName>
  </definedNames>
  <calcPr fullCalcOnLoad="1"/>
</workbook>
</file>

<file path=xl/sharedStrings.xml><?xml version="1.0" encoding="utf-8"?>
<sst xmlns="http://schemas.openxmlformats.org/spreadsheetml/2006/main" count="123" uniqueCount="93">
  <si>
    <t>University of Alberta</t>
  </si>
  <si>
    <t>Customer:</t>
  </si>
  <si>
    <t>Invoice No:</t>
  </si>
  <si>
    <t>Invoice Date:</t>
  </si>
  <si>
    <t>Payment Terms:</t>
  </si>
  <si>
    <t>Due Date:</t>
  </si>
  <si>
    <t>NET 30</t>
  </si>
  <si>
    <t>AMOUNT DUE:</t>
  </si>
  <si>
    <t>Customer No:</t>
  </si>
  <si>
    <t>Description</t>
  </si>
  <si>
    <t>Price</t>
  </si>
  <si>
    <t>Amount</t>
  </si>
  <si>
    <t>Billing Department:</t>
  </si>
  <si>
    <t>Billing Inquiries:</t>
  </si>
  <si>
    <t>353 Administration Building</t>
  </si>
  <si>
    <t>Edmonton, Alberta T6G 2M7</t>
  </si>
  <si>
    <t>Please remit payment to:</t>
  </si>
  <si>
    <t>Payment Inquiries:</t>
  </si>
  <si>
    <t>GST Registration Number:  108102831RT</t>
  </si>
  <si>
    <t>fs.requests@ualberta.ca</t>
  </si>
  <si>
    <t>UOM</t>
  </si>
  <si>
    <t>PO Reference:</t>
  </si>
  <si>
    <t>QTY</t>
  </si>
  <si>
    <t>USD</t>
  </si>
  <si>
    <t>Account</t>
  </si>
  <si>
    <t>Fund</t>
  </si>
  <si>
    <t>Dept/Org</t>
  </si>
  <si>
    <t>Program</t>
  </si>
  <si>
    <t>Class</t>
  </si>
  <si>
    <t>Project/Grant</t>
  </si>
  <si>
    <t>Enter US Exch Rate here.  Use current BUY Rate.</t>
  </si>
  <si>
    <t>Click here to get exchange rate.</t>
  </si>
  <si>
    <t>Customer Number:</t>
  </si>
  <si>
    <t>Customer Address:</t>
  </si>
  <si>
    <t>Address 1</t>
  </si>
  <si>
    <t>City, Prov    Postal Code</t>
  </si>
  <si>
    <t xml:space="preserve">Attn: </t>
  </si>
  <si>
    <t>XXXXXXXXXX</t>
  </si>
  <si>
    <t>Invoice Number:</t>
  </si>
  <si>
    <t>School of Business</t>
  </si>
  <si>
    <t>(780) 492-XXXX</t>
  </si>
  <si>
    <t>Accounts Receivable</t>
  </si>
  <si>
    <t>(obtain from Psoft Billing after entering invoice)</t>
  </si>
  <si>
    <t>Customer Name</t>
  </si>
  <si>
    <t>Address 2</t>
  </si>
  <si>
    <t>Attn:  Accounts Receivable</t>
  </si>
  <si>
    <t>Financial Services</t>
  </si>
  <si>
    <t>Quantity</t>
  </si>
  <si>
    <t>TOTAL USD</t>
  </si>
  <si>
    <t xml:space="preserve">          INVOICE</t>
  </si>
  <si>
    <t>Header Note  Header Note  Header Note  Header Note</t>
  </si>
  <si>
    <t>SECTION Two:</t>
  </si>
  <si>
    <t>SECTION One:</t>
  </si>
  <si>
    <t>Bill Line Note</t>
  </si>
  <si>
    <t>4XXXXX</t>
  </si>
  <si>
    <t>XXX</t>
  </si>
  <si>
    <t>XXXXXX</t>
  </si>
  <si>
    <t>XXXXX</t>
  </si>
  <si>
    <t>Step 1</t>
  </si>
  <si>
    <t>Step 2</t>
  </si>
  <si>
    <t>entered in Billing.  Fields not required should be left blank.</t>
  </si>
  <si>
    <t>field length constraints in the Billing module.</t>
  </si>
  <si>
    <t>Step 3</t>
  </si>
  <si>
    <t>Accounting Distribution</t>
  </si>
  <si>
    <t>Day</t>
  </si>
  <si>
    <t>EA</t>
  </si>
  <si>
    <t>Bill Line Description</t>
  </si>
  <si>
    <t>SECTION Four:</t>
  </si>
  <si>
    <t>Line Description (max. 30 characters)/ Notes (max. 254 characters or 10 lines)</t>
  </si>
  <si>
    <t xml:space="preserve">Enter invoice data in highlighted cells; invoice number will be obtained when data is </t>
  </si>
  <si>
    <t>Enter Header Note, Bill Line Descriptions, and Line Notes as they should appear on the invoice.   Keep in mind the</t>
  </si>
  <si>
    <t>This template consists of three pages.  Page One is designed to gather and organize USD data for the invoice. Page two</t>
  </si>
  <si>
    <t>calculates CDN dollars for keying into PeopleSoft Billing and may be printed and used as a source document for data entry.</t>
  </si>
  <si>
    <t>NOTE:  Cells containing formulas on this worksheet are locked and may not be changed.  If it is necessary to insert rows or otherwise</t>
  </si>
  <si>
    <t>Enter Invoice data in the PeopleSoft Billing module (currency = CDN).  Note invoice number.</t>
  </si>
  <si>
    <t>Enter Header Information</t>
  </si>
  <si>
    <t>SECTION Three:</t>
  </si>
  <si>
    <t xml:space="preserve">  Automatic conversion to Canadian dollars (for data entry)</t>
  </si>
  <si>
    <t>USD Invoice (converting USD to CDN)</t>
  </si>
  <si>
    <t>Page Three is the Customer Invoice and is created using the information provided on Page One.</t>
  </si>
  <si>
    <t>move data, the copy and paste function is recommended.</t>
  </si>
  <si>
    <t>For each Bill Line, enter Price (in US dollars), Quantity, and Unit of Measure.</t>
  </si>
  <si>
    <t>Insert Invoice Number in template (Page 1, Section One).</t>
  </si>
  <si>
    <t>Print manually produced USD Invoice (Page 3); mail to Customer</t>
  </si>
  <si>
    <t xml:space="preserve">US dollars will automatically convert to Canadian.  </t>
  </si>
  <si>
    <t>If this document is to be used as a source document for data entry, complete Section Four.</t>
  </si>
  <si>
    <t>Enter Invoice Data and US dollar amounts on Pages 1 and 2.</t>
  </si>
  <si>
    <t>SECTION Two:  Enter Header Note and Line Information (Cdn Currency)</t>
  </si>
  <si>
    <t>Sponsor</t>
  </si>
  <si>
    <t>780.492.0698</t>
  </si>
  <si>
    <t>SFRXXXXX</t>
  </si>
  <si>
    <t xml:space="preserve">Note: This template is for use by Research Services ONLY and not intended for use for regular USD commercial billings. </t>
  </si>
  <si>
    <t>If you require assistance with Commercail USD billings please contact fsar@ualberta.ca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</si>
</sst>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mmmm\ d\,\ yyyy"/>
    <numFmt numFmtId="177" formatCode="#.\ 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b/>
      <sz val="10"/>
      <name val="Verdana"/>
      <family val="2"/>
    </font>
    <font>
      <b/>
      <sz val="11"/>
      <color indexed="12"/>
      <name val="Arial"/>
      <family val="2"/>
    </font>
    <font>
      <u val="single"/>
      <sz val="14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53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6" fillId="0" borderId="0" xfId="53" applyBorder="1" applyAlignment="1" applyProtection="1">
      <alignment wrapText="1"/>
      <protection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6" fontId="8" fillId="0" borderId="0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15" xfId="0" applyFont="1" applyBorder="1" applyAlignment="1">
      <alignment horizontal="left" indent="3"/>
    </xf>
    <xf numFmtId="0" fontId="0" fillId="0" borderId="0" xfId="0" applyBorder="1" applyAlignment="1">
      <alignment horizontal="left" indent="3"/>
    </xf>
    <xf numFmtId="0" fontId="12" fillId="0" borderId="0" xfId="0" applyFont="1" applyBorder="1" applyAlignment="1">
      <alignment horizontal="left" indent="3"/>
    </xf>
    <xf numFmtId="171" fontId="12" fillId="0" borderId="0" xfId="42" applyFont="1" applyBorder="1" applyAlignment="1">
      <alignment horizontal="left" indent="2"/>
    </xf>
    <xf numFmtId="176" fontId="13" fillId="0" borderId="16" xfId="0" applyNumberFormat="1" applyFont="1" applyBorder="1" applyAlignment="1">
      <alignment horizontal="left"/>
    </xf>
    <xf numFmtId="0" fontId="11" fillId="0" borderId="0" xfId="0" applyFont="1" applyAlignment="1">
      <alignment wrapText="1"/>
    </xf>
    <xf numFmtId="4" fontId="8" fillId="0" borderId="17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center"/>
      <protection locked="0"/>
    </xf>
    <xf numFmtId="4" fontId="8" fillId="0" borderId="19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17" xfId="53" applyFont="1" applyBorder="1" applyAlignment="1" applyProtection="1">
      <alignment horizontal="center" wrapText="1"/>
      <protection locked="0"/>
    </xf>
    <xf numFmtId="0" fontId="8" fillId="0" borderId="18" xfId="53" applyFont="1" applyBorder="1" applyAlignment="1" applyProtection="1">
      <alignment horizontal="center" wrapText="1"/>
      <protection locked="0"/>
    </xf>
    <xf numFmtId="0" fontId="8" fillId="0" borderId="19" xfId="53" applyFont="1" applyBorder="1" applyAlignment="1" applyProtection="1">
      <alignment horizontal="center" wrapText="1"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top"/>
      <protection locked="0"/>
    </xf>
    <xf numFmtId="0" fontId="8" fillId="0" borderId="24" xfId="0" applyFont="1" applyBorder="1" applyAlignment="1" applyProtection="1">
      <alignment horizontal="center" vertical="top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indent="1"/>
      <protection/>
    </xf>
    <xf numFmtId="0" fontId="13" fillId="0" borderId="0" xfId="0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13" fillId="0" borderId="0" xfId="0" applyNumberFormat="1" applyFont="1" applyBorder="1" applyAlignment="1" applyProtection="1">
      <alignment horizontal="left"/>
      <protection/>
    </xf>
    <xf numFmtId="0" fontId="13" fillId="0" borderId="16" xfId="0" applyNumberFormat="1" applyFont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53" applyBorder="1" applyAlignment="1" applyProtection="1">
      <alignment horizontal="left" vertical="top" wrapText="1"/>
      <protection/>
    </xf>
    <xf numFmtId="0" fontId="6" fillId="0" borderId="16" xfId="53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0" borderId="0" xfId="53" applyBorder="1" applyAlignment="1" applyProtection="1">
      <alignment/>
      <protection/>
    </xf>
    <xf numFmtId="0" fontId="6" fillId="0" borderId="16" xfId="53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 indent="3"/>
      <protection/>
    </xf>
    <xf numFmtId="0" fontId="9" fillId="0" borderId="30" xfId="0" applyFont="1" applyBorder="1" applyAlignment="1" applyProtection="1">
      <alignment horizontal="left" indent="3"/>
      <protection/>
    </xf>
    <xf numFmtId="39" fontId="9" fillId="0" borderId="0" xfId="42" applyNumberFormat="1" applyFont="1" applyBorder="1" applyAlignment="1" applyProtection="1">
      <alignment horizontal="right"/>
      <protection/>
    </xf>
    <xf numFmtId="39" fontId="9" fillId="0" borderId="0" xfId="42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9" fontId="9" fillId="0" borderId="14" xfId="42" applyNumberFormat="1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 indent="1"/>
      <protection/>
    </xf>
    <xf numFmtId="0" fontId="9" fillId="0" borderId="32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70" fontId="15" fillId="0" borderId="0" xfId="44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9" fillId="0" borderId="28" xfId="0" applyFont="1" applyBorder="1" applyAlignment="1" applyProtection="1">
      <alignment vertical="top"/>
      <protection/>
    </xf>
    <xf numFmtId="0" fontId="9" fillId="0" borderId="14" xfId="0" applyFont="1" applyBorder="1" applyAlignment="1" applyProtection="1">
      <alignment vertical="top"/>
      <protection/>
    </xf>
    <xf numFmtId="0" fontId="16" fillId="0" borderId="14" xfId="53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1" fillId="0" borderId="14" xfId="0" applyFont="1" applyBorder="1" applyAlignment="1" applyProtection="1">
      <alignment horizontal="right" vertical="top"/>
      <protection/>
    </xf>
    <xf numFmtId="0" fontId="5" fillId="0" borderId="14" xfId="0" applyFont="1" applyBorder="1" applyAlignment="1" applyProtection="1">
      <alignment horizontal="right" vertical="top"/>
      <protection/>
    </xf>
    <xf numFmtId="0" fontId="1" fillId="0" borderId="34" xfId="0" applyFont="1" applyBorder="1" applyAlignment="1" applyProtection="1">
      <alignment vertical="top"/>
      <protection/>
    </xf>
    <xf numFmtId="170" fontId="15" fillId="0" borderId="14" xfId="44" applyFont="1" applyBorder="1" applyAlignment="1" applyProtection="1">
      <alignment horizontal="right" vertical="top"/>
      <protection/>
    </xf>
    <xf numFmtId="0" fontId="14" fillId="0" borderId="11" xfId="0" applyFont="1" applyBorder="1" applyAlignment="1" applyProtection="1">
      <alignment horizontal="left" indent="1"/>
      <protection/>
    </xf>
    <xf numFmtId="0" fontId="14" fillId="0" borderId="0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 horizontal="left"/>
    </xf>
    <xf numFmtId="177" fontId="1" fillId="0" borderId="0" xfId="0" applyNumberFormat="1" applyFont="1" applyAlignment="1">
      <alignment horizontal="left"/>
    </xf>
    <xf numFmtId="0" fontId="18" fillId="0" borderId="0" xfId="0" applyFont="1" applyBorder="1" applyAlignment="1">
      <alignment vertical="center"/>
    </xf>
    <xf numFmtId="177" fontId="10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33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left"/>
    </xf>
    <xf numFmtId="0" fontId="19" fillId="0" borderId="0" xfId="0" applyFont="1" applyBorder="1" applyAlignment="1">
      <alignment vertical="center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39" fontId="8" fillId="0" borderId="0" xfId="42" applyNumberFormat="1" applyFont="1" applyBorder="1" applyAlignment="1">
      <alignment horizontal="center"/>
    </xf>
    <xf numFmtId="39" fontId="8" fillId="0" borderId="36" xfId="42" applyNumberFormat="1" applyFont="1" applyBorder="1" applyAlignment="1" applyProtection="1">
      <alignment horizontal="right"/>
      <protection/>
    </xf>
    <xf numFmtId="39" fontId="8" fillId="0" borderId="37" xfId="42" applyNumberFormat="1" applyFont="1" applyBorder="1" applyAlignment="1" applyProtection="1">
      <alignment horizontal="right"/>
      <protection/>
    </xf>
    <xf numFmtId="39" fontId="8" fillId="0" borderId="38" xfId="42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wrapText="1"/>
      <protection/>
    </xf>
    <xf numFmtId="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39" fontId="8" fillId="0" borderId="0" xfId="42" applyNumberFormat="1" applyFont="1" applyBorder="1" applyAlignment="1" applyProtection="1">
      <alignment horizontal="center"/>
      <protection locked="0"/>
    </xf>
    <xf numFmtId="39" fontId="8" fillId="0" borderId="0" xfId="42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4" fontId="8" fillId="0" borderId="17" xfId="0" applyNumberFormat="1" applyFont="1" applyBorder="1" applyAlignment="1" applyProtection="1">
      <alignment horizontal="center"/>
      <protection/>
    </xf>
    <xf numFmtId="4" fontId="8" fillId="0" borderId="18" xfId="0" applyNumberFormat="1" applyFont="1" applyBorder="1" applyAlignment="1" applyProtection="1">
      <alignment horizontal="center"/>
      <protection/>
    </xf>
    <xf numFmtId="4" fontId="8" fillId="0" borderId="19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10" fillId="0" borderId="0" xfId="0" applyNumberFormat="1" applyFont="1" applyAlignment="1">
      <alignment horizontal="left"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9" fillId="0" borderId="41" xfId="0" applyFont="1" applyBorder="1" applyAlignment="1">
      <alignment horizontal="center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39" fontId="8" fillId="0" borderId="0" xfId="42" applyNumberFormat="1" applyFont="1" applyBorder="1" applyAlignment="1">
      <alignment horizontal="center"/>
    </xf>
    <xf numFmtId="0" fontId="9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/>
    </xf>
    <xf numFmtId="0" fontId="9" fillId="0" borderId="27" xfId="0" applyFont="1" applyBorder="1" applyAlignment="1" applyProtection="1">
      <alignment horizontal="left" wrapText="1"/>
      <protection/>
    </xf>
    <xf numFmtId="0" fontId="9" fillId="0" borderId="35" xfId="0" applyFont="1" applyBorder="1" applyAlignment="1" applyProtection="1">
      <alignment horizontal="left" wrapText="1"/>
      <protection/>
    </xf>
    <xf numFmtId="0" fontId="9" fillId="0" borderId="13" xfId="0" applyFont="1" applyBorder="1" applyAlignment="1" applyProtection="1">
      <alignment horizontal="left" wrapText="1"/>
      <protection/>
    </xf>
    <xf numFmtId="0" fontId="9" fillId="0" borderId="44" xfId="0" applyFont="1" applyBorder="1" applyAlignment="1" applyProtection="1">
      <alignment horizontal="left" wrapText="1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/>
    </xf>
    <xf numFmtId="0" fontId="26" fillId="0" borderId="0" xfId="53" applyFont="1" applyAlignment="1" applyProtection="1">
      <alignment wrapText="1"/>
      <protection/>
    </xf>
    <xf numFmtId="0" fontId="26" fillId="0" borderId="0" xfId="53" applyFont="1" applyAlignment="1" applyProtection="1">
      <alignment/>
      <protection/>
    </xf>
    <xf numFmtId="0" fontId="8" fillId="0" borderId="26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9" fontId="8" fillId="0" borderId="39" xfId="42" applyNumberFormat="1" applyFont="1" applyBorder="1" applyAlignment="1" applyProtection="1">
      <alignment horizontal="center"/>
      <protection locked="0"/>
    </xf>
    <xf numFmtId="39" fontId="8" fillId="0" borderId="20" xfId="42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9" fontId="8" fillId="0" borderId="33" xfId="42" applyNumberFormat="1" applyFont="1" applyBorder="1" applyAlignment="1" applyProtection="1">
      <alignment horizontal="center"/>
      <protection locked="0"/>
    </xf>
    <xf numFmtId="39" fontId="8" fillId="0" borderId="21" xfId="42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8" fillId="0" borderId="35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9" fontId="8" fillId="0" borderId="40" xfId="42" applyNumberFormat="1" applyFont="1" applyBorder="1" applyAlignment="1" applyProtection="1">
      <alignment horizontal="center"/>
      <protection locked="0"/>
    </xf>
    <xf numFmtId="39" fontId="8" fillId="0" borderId="22" xfId="42" applyNumberFormat="1" applyFont="1" applyBorder="1" applyAlignment="1" applyProtection="1">
      <alignment horizontal="center"/>
      <protection locked="0"/>
    </xf>
    <xf numFmtId="0" fontId="9" fillId="0" borderId="42" xfId="0" applyFont="1" applyFill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left" indent="1"/>
      <protection/>
    </xf>
    <xf numFmtId="0" fontId="8" fillId="0" borderId="13" xfId="0" applyFont="1" applyBorder="1" applyAlignment="1" applyProtection="1">
      <alignment horizontal="left" indent="1"/>
      <protection/>
    </xf>
    <xf numFmtId="0" fontId="8" fillId="0" borderId="22" xfId="0" applyFont="1" applyBorder="1" applyAlignment="1" applyProtection="1">
      <alignment horizontal="left" indent="1"/>
      <protection/>
    </xf>
    <xf numFmtId="39" fontId="8" fillId="0" borderId="40" xfId="42" applyNumberFormat="1" applyFont="1" applyBorder="1" applyAlignment="1" applyProtection="1">
      <alignment horizontal="center"/>
      <protection/>
    </xf>
    <xf numFmtId="39" fontId="8" fillId="0" borderId="22" xfId="42" applyNumberFormat="1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 horizontal="left" indent="1"/>
      <protection/>
    </xf>
    <xf numFmtId="0" fontId="8" fillId="0" borderId="21" xfId="0" applyFont="1" applyBorder="1" applyAlignment="1" applyProtection="1">
      <alignment horizontal="left" indent="1"/>
      <protection/>
    </xf>
    <xf numFmtId="39" fontId="8" fillId="0" borderId="33" xfId="42" applyNumberFormat="1" applyFont="1" applyBorder="1" applyAlignment="1" applyProtection="1">
      <alignment horizontal="center"/>
      <protection/>
    </xf>
    <xf numFmtId="39" fontId="8" fillId="0" borderId="21" xfId="42" applyNumberFormat="1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39" fontId="8" fillId="0" borderId="39" xfId="42" applyNumberFormat="1" applyFont="1" applyBorder="1" applyAlignment="1" applyProtection="1">
      <alignment horizontal="center"/>
      <protection/>
    </xf>
    <xf numFmtId="39" fontId="8" fillId="0" borderId="20" xfId="42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wrapText="1"/>
      <protection/>
    </xf>
    <xf numFmtId="0" fontId="9" fillId="0" borderId="27" xfId="0" applyFont="1" applyBorder="1" applyAlignment="1" applyProtection="1">
      <alignment wrapText="1"/>
      <protection/>
    </xf>
    <xf numFmtId="0" fontId="9" fillId="0" borderId="35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 wrapText="1"/>
      <protection/>
    </xf>
    <xf numFmtId="0" fontId="9" fillId="0" borderId="44" xfId="0" applyFont="1" applyBorder="1" applyAlignment="1" applyProtection="1">
      <alignment wrapText="1"/>
      <protection/>
    </xf>
    <xf numFmtId="0" fontId="9" fillId="0" borderId="26" xfId="0" applyFont="1" applyFill="1" applyBorder="1" applyAlignment="1" applyProtection="1">
      <alignment horizontal="center"/>
      <protection/>
    </xf>
    <xf numFmtId="171" fontId="3" fillId="0" borderId="32" xfId="0" applyNumberFormat="1" applyFont="1" applyBorder="1" applyAlignment="1" applyProtection="1">
      <alignment horizontal="right"/>
      <protection/>
    </xf>
    <xf numFmtId="171" fontId="12" fillId="0" borderId="0" xfId="0" applyNumberFormat="1" applyFont="1" applyBorder="1" applyAlignment="1" applyProtection="1" quotePrefix="1">
      <alignment horizontal="right"/>
      <protection/>
    </xf>
    <xf numFmtId="170" fontId="15" fillId="0" borderId="14" xfId="44" applyFont="1" applyBorder="1" applyAlignment="1" applyProtection="1">
      <alignment horizontal="right" vertical="top"/>
      <protection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9" fontId="9" fillId="0" borderId="0" xfId="42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39" fontId="9" fillId="0" borderId="14" xfId="42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right"/>
      <protection/>
    </xf>
    <xf numFmtId="0" fontId="9" fillId="0" borderId="45" xfId="0" applyFont="1" applyBorder="1" applyAlignment="1" applyProtection="1">
      <alignment horizontal="right"/>
      <protection/>
    </xf>
    <xf numFmtId="176" fontId="13" fillId="0" borderId="0" xfId="0" applyNumberFormat="1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170" fontId="15" fillId="0" borderId="0" xfId="44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39" fontId="9" fillId="0" borderId="15" xfId="42" applyNumberFormat="1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right"/>
      <protection/>
    </xf>
    <xf numFmtId="39" fontId="9" fillId="0" borderId="32" xfId="42" applyNumberFormat="1" applyFont="1" applyBorder="1" applyAlignment="1" applyProtection="1">
      <alignment horizontal="right"/>
      <protection/>
    </xf>
    <xf numFmtId="0" fontId="9" fillId="0" borderId="46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34</xdr:row>
      <xdr:rowOff>0</xdr:rowOff>
    </xdr:from>
    <xdr:ext cx="28575" cy="133350"/>
    <xdr:sp>
      <xdr:nvSpPr>
        <xdr:cNvPr id="1" name="Rectangle 4"/>
        <xdr:cNvSpPr>
          <a:spLocks/>
        </xdr:cNvSpPr>
      </xdr:nvSpPr>
      <xdr:spPr>
        <a:xfrm>
          <a:off x="2971800" y="61722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133350</xdr:colOff>
      <xdr:row>34</xdr:row>
      <xdr:rowOff>0</xdr:rowOff>
    </xdr:from>
    <xdr:ext cx="28575" cy="133350"/>
    <xdr:sp>
      <xdr:nvSpPr>
        <xdr:cNvPr id="2" name="Rectangle 7"/>
        <xdr:cNvSpPr>
          <a:spLocks/>
        </xdr:cNvSpPr>
      </xdr:nvSpPr>
      <xdr:spPr>
        <a:xfrm>
          <a:off x="2971800" y="61722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485775</xdr:colOff>
      <xdr:row>5</xdr:row>
      <xdr:rowOff>104775</xdr:rowOff>
    </xdr:from>
    <xdr:to>
      <xdr:col>3</xdr:col>
      <xdr:colOff>76200</xdr:colOff>
      <xdr:row>5</xdr:row>
      <xdr:rowOff>104775</xdr:rowOff>
    </xdr:to>
    <xdr:sp>
      <xdr:nvSpPr>
        <xdr:cNvPr id="3" name="Line 20"/>
        <xdr:cNvSpPr>
          <a:spLocks/>
        </xdr:cNvSpPr>
      </xdr:nvSpPr>
      <xdr:spPr>
        <a:xfrm>
          <a:off x="1038225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9</xdr:row>
      <xdr:rowOff>0</xdr:rowOff>
    </xdr:from>
    <xdr:ext cx="28575" cy="133350"/>
    <xdr:sp>
      <xdr:nvSpPr>
        <xdr:cNvPr id="1" name="Rectangle 1"/>
        <xdr:cNvSpPr>
          <a:spLocks/>
        </xdr:cNvSpPr>
      </xdr:nvSpPr>
      <xdr:spPr>
        <a:xfrm>
          <a:off x="2971800" y="15430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133350</xdr:colOff>
      <xdr:row>9</xdr:row>
      <xdr:rowOff>0</xdr:rowOff>
    </xdr:from>
    <xdr:ext cx="28575" cy="133350"/>
    <xdr:sp>
      <xdr:nvSpPr>
        <xdr:cNvPr id="2" name="Rectangle 2"/>
        <xdr:cNvSpPr>
          <a:spLocks/>
        </xdr:cNvSpPr>
      </xdr:nvSpPr>
      <xdr:spPr>
        <a:xfrm>
          <a:off x="2971800" y="15430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485775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382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23</xdr:row>
      <xdr:rowOff>0</xdr:rowOff>
    </xdr:from>
    <xdr:ext cx="28575" cy="133350"/>
    <xdr:sp>
      <xdr:nvSpPr>
        <xdr:cNvPr id="1" name="Rectangle 2"/>
        <xdr:cNvSpPr>
          <a:spLocks/>
        </xdr:cNvSpPr>
      </xdr:nvSpPr>
      <xdr:spPr>
        <a:xfrm>
          <a:off x="2514600" y="48196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133350</xdr:colOff>
      <xdr:row>52</xdr:row>
      <xdr:rowOff>0</xdr:rowOff>
    </xdr:from>
    <xdr:ext cx="28575" cy="133350"/>
    <xdr:sp>
      <xdr:nvSpPr>
        <xdr:cNvPr id="2" name="Rectangle 4"/>
        <xdr:cNvSpPr>
          <a:spLocks/>
        </xdr:cNvSpPr>
      </xdr:nvSpPr>
      <xdr:spPr>
        <a:xfrm>
          <a:off x="2514600" y="119062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6</xdr:col>
      <xdr:colOff>47625</xdr:colOff>
      <xdr:row>2</xdr:row>
      <xdr:rowOff>104775</xdr:rowOff>
    </xdr:from>
    <xdr:to>
      <xdr:col>10</xdr:col>
      <xdr:colOff>209550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28625"/>
          <a:ext cx="2324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ofaweb.ualberta.ca/vpfinancefs/nav02.cfm?nav02=11708&amp;nav01=11661" TargetMode="External" /><Relationship Id="rId2" Type="http://schemas.openxmlformats.org/officeDocument/2006/relationships/hyperlink" Target="http://www.financial.ualberta.ca/GuideToFinancialManagement.aspx/?param=CC810AD95C114BF59D29EC778884BFC0%2fA9C613B14A544E4B93108F4C139C2A25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s.requests@ualberta.ca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0" zoomScaleNormal="90" zoomScalePageLayoutView="0" workbookViewId="0" topLeftCell="A1">
      <selection activeCell="E34" sqref="E34:F34"/>
    </sheetView>
  </sheetViews>
  <sheetFormatPr defaultColWidth="9.140625" defaultRowHeight="12.75"/>
  <cols>
    <col min="1" max="1" width="7.8515625" style="0" customWidth="1"/>
    <col min="2" max="2" width="5.28125" style="0" customWidth="1"/>
    <col min="3" max="3" width="17.00390625" style="0" customWidth="1"/>
  </cols>
  <sheetData>
    <row r="1" spans="1:8" ht="18">
      <c r="A1" s="178" t="s">
        <v>78</v>
      </c>
      <c r="B1" s="179"/>
      <c r="C1" s="179"/>
      <c r="D1" s="178"/>
      <c r="E1" s="179"/>
      <c r="F1" s="179"/>
      <c r="G1" s="179"/>
      <c r="H1" s="179"/>
    </row>
    <row r="2" ht="15" customHeight="1">
      <c r="A2" s="138"/>
    </row>
    <row r="3" spans="1:2" ht="15" customHeight="1">
      <c r="A3" s="138"/>
      <c r="B3" s="192" t="s">
        <v>91</v>
      </c>
    </row>
    <row r="4" spans="1:2" ht="15" customHeight="1">
      <c r="A4" s="138"/>
      <c r="B4" s="192" t="s">
        <v>92</v>
      </c>
    </row>
    <row r="5" ht="15" customHeight="1">
      <c r="A5" s="138"/>
    </row>
    <row r="6" spans="1:2" ht="15" customHeight="1">
      <c r="A6" s="138"/>
      <c r="B6" t="s">
        <v>71</v>
      </c>
    </row>
    <row r="7" spans="1:2" ht="15" customHeight="1">
      <c r="A7" s="138"/>
      <c r="B7" t="s">
        <v>72</v>
      </c>
    </row>
    <row r="8" spans="1:2" ht="15" customHeight="1">
      <c r="A8" s="138"/>
      <c r="B8" t="s">
        <v>79</v>
      </c>
    </row>
    <row r="9" ht="15" customHeight="1"/>
    <row r="10" spans="1:2" ht="15" customHeight="1">
      <c r="A10" s="140"/>
      <c r="B10" s="183" t="s">
        <v>73</v>
      </c>
    </row>
    <row r="11" spans="1:4" ht="15" customHeight="1">
      <c r="A11" s="140"/>
      <c r="B11" s="183" t="s">
        <v>80</v>
      </c>
      <c r="C11" s="142"/>
      <c r="D11" s="146"/>
    </row>
    <row r="12" spans="1:4" ht="12.75">
      <c r="A12" s="140"/>
      <c r="C12" s="142"/>
      <c r="D12" s="146"/>
    </row>
    <row r="13" spans="1:4" ht="12.75">
      <c r="A13" s="140" t="s">
        <v>58</v>
      </c>
      <c r="B13" s="137" t="s">
        <v>86</v>
      </c>
      <c r="C13" s="142"/>
      <c r="D13" s="146"/>
    </row>
    <row r="14" spans="1:4" ht="12.75">
      <c r="A14" s="140"/>
      <c r="C14" s="142"/>
      <c r="D14" s="146"/>
    </row>
    <row r="15" spans="1:4" ht="12.75">
      <c r="A15" s="140"/>
      <c r="B15" s="142"/>
      <c r="C15" s="142" t="s">
        <v>52</v>
      </c>
      <c r="D15" s="148" t="s">
        <v>69</v>
      </c>
    </row>
    <row r="16" spans="1:4" ht="12.75">
      <c r="A16" s="140"/>
      <c r="C16" s="142"/>
      <c r="D16" s="146" t="s">
        <v>60</v>
      </c>
    </row>
    <row r="17" spans="1:4" ht="12.75">
      <c r="A17" s="140"/>
      <c r="C17" s="142"/>
      <c r="D17" s="146"/>
    </row>
    <row r="18" spans="1:4" ht="12.75">
      <c r="A18" s="140"/>
      <c r="C18" s="142" t="s">
        <v>51</v>
      </c>
      <c r="D18" s="146" t="s">
        <v>70</v>
      </c>
    </row>
    <row r="19" spans="1:4" ht="12.75">
      <c r="A19" s="140"/>
      <c r="C19" s="142"/>
      <c r="D19" s="148" t="s">
        <v>61</v>
      </c>
    </row>
    <row r="20" spans="1:4" ht="12.75">
      <c r="A20" s="140"/>
      <c r="C20" s="142"/>
      <c r="D20" s="148"/>
    </row>
    <row r="21" spans="1:4" ht="12.75">
      <c r="A21" s="140"/>
      <c r="C21" s="142"/>
      <c r="D21" s="146" t="s">
        <v>81</v>
      </c>
    </row>
    <row r="22" spans="1:4" ht="12.75">
      <c r="A22" s="140"/>
      <c r="C22" s="142"/>
      <c r="D22" s="146"/>
    </row>
    <row r="23" spans="1:4" ht="12.75">
      <c r="A23" s="140"/>
      <c r="B23" s="142"/>
      <c r="C23" s="182" t="s">
        <v>76</v>
      </c>
      <c r="D23" s="146" t="s">
        <v>84</v>
      </c>
    </row>
    <row r="24" spans="1:4" ht="12.75">
      <c r="A24" s="140"/>
      <c r="C24" s="142"/>
      <c r="D24" s="146"/>
    </row>
    <row r="25" spans="1:4" ht="12.75">
      <c r="A25" s="140"/>
      <c r="C25" s="182" t="s">
        <v>67</v>
      </c>
      <c r="D25" s="146" t="s">
        <v>85</v>
      </c>
    </row>
    <row r="26" spans="1:4" ht="12.75">
      <c r="A26" s="140"/>
      <c r="C26" s="142"/>
      <c r="D26" s="146"/>
    </row>
    <row r="27" spans="1:4" ht="12.75">
      <c r="A27" s="140"/>
      <c r="B27" s="137"/>
      <c r="C27" s="147"/>
      <c r="D27" s="146"/>
    </row>
    <row r="28" spans="1:4" ht="12.75">
      <c r="A28" s="140" t="s">
        <v>59</v>
      </c>
      <c r="B28" s="137" t="s">
        <v>74</v>
      </c>
      <c r="C28" s="142"/>
      <c r="D28" s="146"/>
    </row>
    <row r="29" spans="1:4" ht="12.75">
      <c r="A29" s="140"/>
      <c r="C29" s="142"/>
      <c r="D29" s="146"/>
    </row>
    <row r="30" spans="1:4" ht="12.75">
      <c r="A30" s="140" t="s">
        <v>62</v>
      </c>
      <c r="B30" s="137" t="s">
        <v>82</v>
      </c>
      <c r="C30" s="142"/>
      <c r="D30" s="146"/>
    </row>
    <row r="31" spans="1:4" ht="12.75">
      <c r="A31" s="140"/>
      <c r="B31" s="137" t="s">
        <v>83</v>
      </c>
      <c r="C31" s="142"/>
      <c r="D31" s="146"/>
    </row>
    <row r="32" spans="1:3" ht="12.75">
      <c r="A32" s="140"/>
      <c r="C32" s="139"/>
    </row>
    <row r="33" spans="1:3" ht="12.75">
      <c r="A33" s="140"/>
      <c r="C33" s="139"/>
    </row>
    <row r="34" spans="1:3" ht="12.75">
      <c r="A34" s="140"/>
      <c r="C34" s="139"/>
    </row>
    <row r="35" spans="1:3" ht="12.75">
      <c r="A35" s="140"/>
      <c r="C35" s="139"/>
    </row>
    <row r="36" spans="1:3" ht="12.75">
      <c r="A36" s="140"/>
      <c r="C36" s="139"/>
    </row>
    <row r="37" ht="12.75">
      <c r="C37" s="139"/>
    </row>
    <row r="38" ht="12.75">
      <c r="C38" s="139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showZeros="0" zoomScale="75" zoomScaleNormal="75" zoomScalePageLayoutView="0" workbookViewId="0" topLeftCell="A1">
      <selection activeCell="F37" sqref="F37"/>
    </sheetView>
  </sheetViews>
  <sheetFormatPr defaultColWidth="9.140625" defaultRowHeight="12.75"/>
  <cols>
    <col min="1" max="1" width="3.57421875" style="1" customWidth="1"/>
    <col min="2" max="2" width="4.7109375" style="1" customWidth="1"/>
    <col min="3" max="3" width="13.57421875" style="1" customWidth="1"/>
    <col min="4" max="4" width="20.7109375" style="1" customWidth="1"/>
    <col min="5" max="5" width="27.421875" style="1" customWidth="1"/>
    <col min="6" max="6" width="9.421875" style="1" customWidth="1"/>
    <col min="7" max="7" width="6.57421875" style="1" customWidth="1"/>
    <col min="8" max="8" width="4.421875" style="1" customWidth="1"/>
    <col min="9" max="9" width="9.8515625" style="1" customWidth="1"/>
    <col min="10" max="10" width="15.140625" style="1" customWidth="1"/>
    <col min="11" max="11" width="3.00390625" style="1" customWidth="1"/>
    <col min="12" max="12" width="10.140625" style="3" customWidth="1"/>
    <col min="13" max="13" width="9.140625" style="1" customWidth="1"/>
    <col min="14" max="14" width="13.421875" style="1" customWidth="1"/>
    <col min="15" max="15" width="11.7109375" style="1" customWidth="1"/>
    <col min="16" max="16" width="9.57421875" style="1" customWidth="1"/>
    <col min="17" max="17" width="18.00390625" style="1" customWidth="1"/>
    <col min="18" max="16384" width="9.140625" style="1" customWidth="1"/>
  </cols>
  <sheetData>
    <row r="2" spans="1:12" ht="25.5" customHeight="1">
      <c r="A2" s="141" t="s">
        <v>52</v>
      </c>
      <c r="D2" s="184" t="s">
        <v>75</v>
      </c>
      <c r="G2" s="141"/>
      <c r="H2" s="163"/>
      <c r="I2" s="163"/>
      <c r="J2" s="149"/>
      <c r="K2" s="17"/>
      <c r="L2" s="17"/>
    </row>
    <row r="3" spans="1:12" ht="11.25" customHeight="1">
      <c r="A3" s="141"/>
      <c r="D3" s="149"/>
      <c r="G3" s="141"/>
      <c r="H3" s="163"/>
      <c r="I3" s="163"/>
      <c r="J3" s="149"/>
      <c r="K3" s="17"/>
      <c r="L3" s="17"/>
    </row>
    <row r="4" spans="1:15" ht="14.25" customHeight="1">
      <c r="A4" s="193" t="s">
        <v>30</v>
      </c>
      <c r="B4" s="194"/>
      <c r="C4" s="194"/>
      <c r="D4" s="16"/>
      <c r="E4" s="208" t="s">
        <v>31</v>
      </c>
      <c r="F4"/>
      <c r="G4" s="158"/>
      <c r="H4" s="159"/>
      <c r="I4" s="159"/>
      <c r="J4" s="159"/>
      <c r="K4" s="159"/>
      <c r="L4" s="167"/>
      <c r="M4" s="168"/>
      <c r="N4" s="169"/>
      <c r="O4" s="170"/>
    </row>
    <row r="5" spans="1:15" ht="12.75">
      <c r="A5" s="194"/>
      <c r="B5" s="194"/>
      <c r="C5" s="194"/>
      <c r="D5" s="21"/>
      <c r="E5" s="209"/>
      <c r="F5"/>
      <c r="G5" s="156"/>
      <c r="H5" s="160"/>
      <c r="I5" s="160"/>
      <c r="J5" s="160"/>
      <c r="K5" s="160"/>
      <c r="L5" s="167"/>
      <c r="M5" s="168"/>
      <c r="N5" s="169"/>
      <c r="O5" s="170"/>
    </row>
    <row r="6" spans="1:15" ht="23.25" customHeight="1">
      <c r="A6" s="194"/>
      <c r="B6" s="194"/>
      <c r="C6" s="194"/>
      <c r="D6" s="180">
        <v>1.5481</v>
      </c>
      <c r="E6" s="209"/>
      <c r="F6"/>
      <c r="G6" s="158"/>
      <c r="H6" s="159"/>
      <c r="I6" s="159"/>
      <c r="J6" s="159"/>
      <c r="K6" s="159"/>
      <c r="L6" s="167"/>
      <c r="M6" s="168"/>
      <c r="N6" s="169"/>
      <c r="O6" s="170"/>
    </row>
    <row r="7" spans="1:15" ht="18">
      <c r="A7" s="39"/>
      <c r="B7" s="39"/>
      <c r="C7" s="39"/>
      <c r="D7" s="180"/>
      <c r="E7" s="181"/>
      <c r="F7"/>
      <c r="G7" s="158"/>
      <c r="H7" s="159"/>
      <c r="I7" s="159"/>
      <c r="J7" s="159"/>
      <c r="K7" s="159"/>
      <c r="L7" s="167"/>
      <c r="M7" s="168"/>
      <c r="N7" s="169"/>
      <c r="O7" s="170"/>
    </row>
    <row r="8" spans="7:12" ht="12.75">
      <c r="G8" s="164"/>
      <c r="H8" s="164"/>
      <c r="I8" s="164"/>
      <c r="J8" s="10"/>
      <c r="K8" s="17"/>
      <c r="L8" s="17"/>
    </row>
    <row r="9" spans="1:15" ht="27.75" customHeight="1">
      <c r="A9" s="2" t="s">
        <v>38</v>
      </c>
      <c r="D9" s="150" t="s">
        <v>37</v>
      </c>
      <c r="E9" s="162" t="s">
        <v>42</v>
      </c>
      <c r="F9" s="143"/>
      <c r="G9" s="165"/>
      <c r="H9" s="166"/>
      <c r="I9" s="166"/>
      <c r="J9" s="166"/>
      <c r="K9" s="166"/>
      <c r="L9" s="161"/>
      <c r="M9" s="161"/>
      <c r="N9" s="161"/>
      <c r="O9" s="161"/>
    </row>
    <row r="10" spans="1:15" ht="13.5" customHeight="1">
      <c r="A10" s="2" t="s">
        <v>3</v>
      </c>
      <c r="D10" s="145">
        <f ca="1">NOW()</f>
        <v>41075.56662696759</v>
      </c>
      <c r="E10" s="144"/>
      <c r="F10" s="144"/>
      <c r="G10" s="166"/>
      <c r="H10" s="166"/>
      <c r="I10" s="166"/>
      <c r="J10" s="166"/>
      <c r="K10" s="166"/>
      <c r="L10" s="161"/>
      <c r="M10" s="161"/>
      <c r="N10" s="161"/>
      <c r="O10" s="161"/>
    </row>
    <row r="11" spans="1:15" ht="14.25">
      <c r="A11" s="2" t="s">
        <v>32</v>
      </c>
      <c r="D11" s="151" t="s">
        <v>90</v>
      </c>
      <c r="E11" s="143"/>
      <c r="F11" s="143"/>
      <c r="G11" s="19"/>
      <c r="H11" s="19"/>
      <c r="I11" s="19"/>
      <c r="J11" s="19"/>
      <c r="K11" s="19"/>
      <c r="L11" s="20"/>
      <c r="M11" s="20"/>
      <c r="N11" s="20"/>
      <c r="O11" s="20"/>
    </row>
    <row r="12" spans="1:15" ht="12.75">
      <c r="A12" s="2" t="s">
        <v>33</v>
      </c>
      <c r="D12" s="151" t="s">
        <v>43</v>
      </c>
      <c r="E12" s="143"/>
      <c r="F12" s="143"/>
      <c r="G12" s="158"/>
      <c r="H12" s="159"/>
      <c r="I12" s="159"/>
      <c r="J12" s="159"/>
      <c r="K12" s="159"/>
      <c r="L12" s="167"/>
      <c r="M12" s="168"/>
      <c r="N12" s="169"/>
      <c r="O12" s="170"/>
    </row>
    <row r="13" spans="1:15" ht="12.75">
      <c r="A13" s="2"/>
      <c r="D13" s="151" t="s">
        <v>36</v>
      </c>
      <c r="E13" s="143"/>
      <c r="F13" s="143"/>
      <c r="G13" s="158"/>
      <c r="H13" s="159"/>
      <c r="I13" s="159"/>
      <c r="J13" s="159"/>
      <c r="K13" s="159"/>
      <c r="L13" s="167"/>
      <c r="M13" s="168"/>
      <c r="N13" s="169"/>
      <c r="O13" s="170"/>
    </row>
    <row r="14" spans="1:15" ht="12.75">
      <c r="A14" s="2"/>
      <c r="D14" s="151" t="s">
        <v>34</v>
      </c>
      <c r="E14" s="143"/>
      <c r="F14" s="143"/>
      <c r="G14" s="158"/>
      <c r="H14" s="159"/>
      <c r="I14" s="159"/>
      <c r="J14" s="159"/>
      <c r="K14" s="159"/>
      <c r="L14" s="167"/>
      <c r="M14" s="168"/>
      <c r="N14" s="169"/>
      <c r="O14" s="170"/>
    </row>
    <row r="15" spans="1:15" ht="12.75">
      <c r="A15" s="2"/>
      <c r="D15" s="151" t="s">
        <v>44</v>
      </c>
      <c r="E15" s="143"/>
      <c r="F15" s="143"/>
      <c r="G15" s="158"/>
      <c r="H15" s="159"/>
      <c r="I15" s="159"/>
      <c r="J15" s="159"/>
      <c r="K15" s="159"/>
      <c r="L15" s="167"/>
      <c r="M15" s="168"/>
      <c r="N15" s="169"/>
      <c r="O15" s="170"/>
    </row>
    <row r="16" spans="1:15" ht="12.75">
      <c r="A16" s="2"/>
      <c r="D16" s="151" t="s">
        <v>35</v>
      </c>
      <c r="E16" s="143"/>
      <c r="F16" s="143"/>
      <c r="G16" s="158"/>
      <c r="H16" s="159"/>
      <c r="I16" s="159"/>
      <c r="J16" s="159"/>
      <c r="K16" s="159"/>
      <c r="L16" s="167"/>
      <c r="M16" s="168"/>
      <c r="N16" s="169"/>
      <c r="O16" s="170"/>
    </row>
    <row r="17" spans="1:15" ht="12.75">
      <c r="A17" s="2" t="s">
        <v>21</v>
      </c>
      <c r="D17" s="150" t="s">
        <v>37</v>
      </c>
      <c r="E17" s="144"/>
      <c r="F17" s="144"/>
      <c r="G17" s="158"/>
      <c r="H17" s="159"/>
      <c r="I17" s="159"/>
      <c r="J17" s="159"/>
      <c r="K17" s="159"/>
      <c r="L17" s="167"/>
      <c r="M17" s="168"/>
      <c r="N17" s="169"/>
      <c r="O17" s="170"/>
    </row>
    <row r="18" spans="1:15" ht="12.75">
      <c r="A18" s="2" t="s">
        <v>12</v>
      </c>
      <c r="D18" s="150" t="s">
        <v>39</v>
      </c>
      <c r="E18" s="144"/>
      <c r="F18" s="144"/>
      <c r="G18" s="157"/>
      <c r="H18" s="157"/>
      <c r="I18" s="157"/>
      <c r="J18" s="157"/>
      <c r="K18" s="157"/>
      <c r="L18" s="167"/>
      <c r="M18" s="168"/>
      <c r="N18" s="169"/>
      <c r="O18" s="170"/>
    </row>
    <row r="19" spans="1:15" ht="12.75">
      <c r="A19" s="2" t="s">
        <v>13</v>
      </c>
      <c r="D19" s="150" t="s">
        <v>40</v>
      </c>
      <c r="E19" s="144"/>
      <c r="F19" s="144"/>
      <c r="G19" s="156"/>
      <c r="H19" s="160"/>
      <c r="I19" s="160"/>
      <c r="J19" s="160"/>
      <c r="K19" s="160"/>
      <c r="L19" s="167"/>
      <c r="M19" s="168"/>
      <c r="N19" s="169"/>
      <c r="O19" s="170"/>
    </row>
    <row r="20" spans="1:15" ht="12.75">
      <c r="A20" s="2"/>
      <c r="G20" s="158"/>
      <c r="H20" s="159"/>
      <c r="I20" s="159"/>
      <c r="J20" s="159"/>
      <c r="K20" s="159"/>
      <c r="L20" s="167"/>
      <c r="M20" s="168"/>
      <c r="N20" s="169"/>
      <c r="O20" s="170"/>
    </row>
    <row r="24" spans="1:15" ht="12.75">
      <c r="A24" s="39"/>
      <c r="B24" s="39"/>
      <c r="C24" s="39"/>
      <c r="D24" s="58"/>
      <c r="E24" s="17"/>
      <c r="F24" s="17"/>
      <c r="G24" s="158"/>
      <c r="H24" s="159"/>
      <c r="I24" s="159"/>
      <c r="J24" s="159"/>
      <c r="K24" s="159"/>
      <c r="L24" s="167"/>
      <c r="M24" s="168"/>
      <c r="N24" s="169"/>
      <c r="O24" s="170"/>
    </row>
    <row r="25" spans="1:14" ht="12.75">
      <c r="A25" s="10"/>
      <c r="B25" s="11"/>
      <c r="C25" s="15"/>
      <c r="D25" s="8"/>
      <c r="E25" s="8"/>
      <c r="F25" s="12"/>
      <c r="G25" s="10"/>
      <c r="H25" s="195"/>
      <c r="I25" s="195"/>
      <c r="J25" s="9"/>
      <c r="K25" s="9"/>
      <c r="L25" s="13"/>
      <c r="M25" s="7"/>
      <c r="N25" s="6"/>
    </row>
    <row r="26" spans="1:12" ht="15.75">
      <c r="A26" s="141" t="s">
        <v>87</v>
      </c>
      <c r="B26" s="11"/>
      <c r="C26" s="15"/>
      <c r="D26" s="8"/>
      <c r="E26" s="8"/>
      <c r="F26" s="12"/>
      <c r="G26" s="10"/>
      <c r="H26" s="152"/>
      <c r="I26" s="152"/>
      <c r="J26" s="9"/>
      <c r="K26" s="9"/>
      <c r="L26" s="1"/>
    </row>
    <row r="27" spans="1:12" ht="13.5" thickBot="1">
      <c r="A27" s="10"/>
      <c r="B27" s="11"/>
      <c r="C27" s="15"/>
      <c r="D27" s="8"/>
      <c r="E27" s="8"/>
      <c r="F27" s="12"/>
      <c r="G27" s="10"/>
      <c r="H27" s="152"/>
      <c r="I27" s="152"/>
      <c r="J27" s="9"/>
      <c r="K27" s="9"/>
      <c r="L27" s="1"/>
    </row>
    <row r="28" spans="1:14" ht="12.75" customHeight="1">
      <c r="A28" s="198" t="s">
        <v>68</v>
      </c>
      <c r="B28" s="199"/>
      <c r="C28" s="199"/>
      <c r="D28" s="199"/>
      <c r="E28" s="200"/>
      <c r="F28" s="196" t="s">
        <v>22</v>
      </c>
      <c r="G28" s="196" t="s">
        <v>20</v>
      </c>
      <c r="H28" s="204" t="s">
        <v>10</v>
      </c>
      <c r="I28" s="205"/>
      <c r="J28" s="196" t="s">
        <v>11</v>
      </c>
      <c r="K28" s="177"/>
      <c r="L28" s="176"/>
      <c r="M28" s="176"/>
      <c r="N28" s="176"/>
    </row>
    <row r="29" spans="1:14" ht="13.5" customHeight="1" thickBot="1">
      <c r="A29" s="201"/>
      <c r="B29" s="202"/>
      <c r="C29" s="202"/>
      <c r="D29" s="202"/>
      <c r="E29" s="203"/>
      <c r="F29" s="197"/>
      <c r="G29" s="197"/>
      <c r="H29" s="206"/>
      <c r="I29" s="207"/>
      <c r="J29" s="197"/>
      <c r="K29" s="177"/>
      <c r="L29" s="176"/>
      <c r="M29" s="176"/>
      <c r="N29" s="176"/>
    </row>
    <row r="30" spans="1:14" ht="15" thickBot="1">
      <c r="A30" s="18"/>
      <c r="B30" s="19"/>
      <c r="C30" s="19"/>
      <c r="D30" s="19"/>
      <c r="E30" s="19"/>
      <c r="F30" s="20"/>
      <c r="G30" s="20"/>
      <c r="H30" s="20"/>
      <c r="I30" s="20"/>
      <c r="J30" s="20"/>
      <c r="K30" s="177"/>
      <c r="L30" s="176"/>
      <c r="M30" s="176"/>
      <c r="N30" s="176"/>
    </row>
    <row r="31" spans="1:14" ht="12.75">
      <c r="A31" s="210"/>
      <c r="B31" s="211"/>
      <c r="C31" s="211"/>
      <c r="D31" s="211"/>
      <c r="E31" s="211"/>
      <c r="F31" s="40"/>
      <c r="G31" s="43"/>
      <c r="H31" s="212"/>
      <c r="I31" s="213"/>
      <c r="J31" s="153">
        <f aca="true" t="shared" si="0" ref="J31:J53">H31*F31</f>
        <v>0</v>
      </c>
      <c r="K31" s="177"/>
      <c r="L31" s="176"/>
      <c r="M31" s="176"/>
      <c r="N31" s="176"/>
    </row>
    <row r="32" spans="1:14" ht="12.75">
      <c r="A32" s="214" t="s">
        <v>50</v>
      </c>
      <c r="B32" s="215"/>
      <c r="C32" s="215"/>
      <c r="D32" s="215"/>
      <c r="E32" s="215"/>
      <c r="F32" s="41"/>
      <c r="G32" s="44"/>
      <c r="H32" s="216"/>
      <c r="I32" s="217"/>
      <c r="J32" s="154">
        <f t="shared" si="0"/>
        <v>0</v>
      </c>
      <c r="K32" s="177"/>
      <c r="L32" s="176"/>
      <c r="M32" s="176"/>
      <c r="N32" s="176"/>
    </row>
    <row r="33" spans="1:14" ht="12.75">
      <c r="A33" s="214" t="s">
        <v>50</v>
      </c>
      <c r="B33" s="215"/>
      <c r="C33" s="215"/>
      <c r="D33" s="215"/>
      <c r="E33" s="215"/>
      <c r="F33" s="41"/>
      <c r="G33" s="44"/>
      <c r="H33" s="216"/>
      <c r="I33" s="217"/>
      <c r="J33" s="154">
        <f t="shared" si="0"/>
        <v>0</v>
      </c>
      <c r="K33" s="176"/>
      <c r="L33" s="176"/>
      <c r="M33" s="176"/>
      <c r="N33" s="176"/>
    </row>
    <row r="34" spans="1:14" ht="12.75">
      <c r="A34" s="214" t="s">
        <v>50</v>
      </c>
      <c r="B34" s="215"/>
      <c r="C34" s="215"/>
      <c r="D34" s="215"/>
      <c r="E34" s="215"/>
      <c r="F34" s="41"/>
      <c r="G34" s="44"/>
      <c r="H34" s="216"/>
      <c r="I34" s="217"/>
      <c r="J34" s="154">
        <f t="shared" si="0"/>
        <v>0</v>
      </c>
      <c r="K34" s="176"/>
      <c r="L34" s="176"/>
      <c r="M34" s="176"/>
      <c r="N34" s="176"/>
    </row>
    <row r="35" spans="1:14" ht="12.75">
      <c r="A35" s="214"/>
      <c r="B35" s="215"/>
      <c r="C35" s="215"/>
      <c r="D35" s="215"/>
      <c r="E35" s="215"/>
      <c r="F35" s="41"/>
      <c r="G35" s="44"/>
      <c r="H35" s="216"/>
      <c r="I35" s="217"/>
      <c r="J35" s="154">
        <f t="shared" si="0"/>
        <v>0</v>
      </c>
      <c r="K35" s="176"/>
      <c r="L35" s="176"/>
      <c r="M35" s="176"/>
      <c r="N35" s="176"/>
    </row>
    <row r="36" spans="1:14" ht="12.75">
      <c r="A36" s="214"/>
      <c r="B36" s="215"/>
      <c r="C36" s="215"/>
      <c r="D36" s="215"/>
      <c r="E36" s="215"/>
      <c r="F36" s="41"/>
      <c r="G36" s="44"/>
      <c r="H36" s="216"/>
      <c r="I36" s="217"/>
      <c r="J36" s="154">
        <f t="shared" si="0"/>
        <v>0</v>
      </c>
      <c r="K36" s="176"/>
      <c r="L36" s="176"/>
      <c r="M36" s="176"/>
      <c r="N36" s="176"/>
    </row>
    <row r="37" spans="1:14" ht="12.75">
      <c r="A37" s="218" t="s">
        <v>66</v>
      </c>
      <c r="B37" s="218"/>
      <c r="C37" s="218"/>
      <c r="D37" s="218"/>
      <c r="E37" s="218"/>
      <c r="F37" s="41">
        <v>1</v>
      </c>
      <c r="G37" s="44" t="s">
        <v>64</v>
      </c>
      <c r="H37" s="216">
        <v>900</v>
      </c>
      <c r="I37" s="217"/>
      <c r="J37" s="154">
        <f t="shared" si="0"/>
        <v>900</v>
      </c>
      <c r="K37" s="176"/>
      <c r="L37" s="176"/>
      <c r="M37" s="176"/>
      <c r="N37" s="176"/>
    </row>
    <row r="38" spans="1:14" ht="12.75">
      <c r="A38" s="219" t="s">
        <v>53</v>
      </c>
      <c r="B38" s="220"/>
      <c r="C38" s="220"/>
      <c r="D38" s="220"/>
      <c r="E38" s="220"/>
      <c r="F38" s="41"/>
      <c r="G38" s="44"/>
      <c r="H38" s="216"/>
      <c r="I38" s="217"/>
      <c r="J38" s="154">
        <f t="shared" si="0"/>
        <v>0</v>
      </c>
      <c r="K38" s="176"/>
      <c r="L38" s="176"/>
      <c r="M38" s="176"/>
      <c r="N38" s="176"/>
    </row>
    <row r="39" spans="1:14" ht="12.75">
      <c r="A39" s="214"/>
      <c r="B39" s="215"/>
      <c r="C39" s="215"/>
      <c r="D39" s="215"/>
      <c r="E39" s="215"/>
      <c r="F39" s="41"/>
      <c r="G39" s="44"/>
      <c r="H39" s="216"/>
      <c r="I39" s="217"/>
      <c r="J39" s="154">
        <f t="shared" si="0"/>
        <v>0</v>
      </c>
      <c r="K39" s="176"/>
      <c r="L39" s="176"/>
      <c r="M39" s="176"/>
      <c r="N39" s="176"/>
    </row>
    <row r="40" spans="1:14" ht="12.75">
      <c r="A40" s="214" t="s">
        <v>66</v>
      </c>
      <c r="B40" s="215"/>
      <c r="C40" s="215"/>
      <c r="D40" s="215"/>
      <c r="E40" s="215"/>
      <c r="F40" s="41">
        <v>150</v>
      </c>
      <c r="G40" s="44" t="s">
        <v>65</v>
      </c>
      <c r="H40" s="216">
        <v>2.4</v>
      </c>
      <c r="I40" s="217"/>
      <c r="J40" s="154">
        <f t="shared" si="0"/>
        <v>360</v>
      </c>
      <c r="K40" s="176"/>
      <c r="L40" s="176"/>
      <c r="M40" s="176"/>
      <c r="N40" s="176"/>
    </row>
    <row r="41" spans="1:14" ht="12.75">
      <c r="A41" s="219" t="s">
        <v>53</v>
      </c>
      <c r="B41" s="220"/>
      <c r="C41" s="220"/>
      <c r="D41" s="220"/>
      <c r="E41" s="220"/>
      <c r="F41" s="41"/>
      <c r="G41" s="44"/>
      <c r="H41" s="216"/>
      <c r="I41" s="217"/>
      <c r="J41" s="154">
        <f t="shared" si="0"/>
        <v>0</v>
      </c>
      <c r="K41" s="176"/>
      <c r="L41" s="176"/>
      <c r="M41" s="176"/>
      <c r="N41" s="176"/>
    </row>
    <row r="42" spans="1:14" ht="12.75">
      <c r="A42" s="214"/>
      <c r="B42" s="215"/>
      <c r="C42" s="215"/>
      <c r="D42" s="215"/>
      <c r="E42" s="215"/>
      <c r="F42" s="41"/>
      <c r="G42" s="44"/>
      <c r="H42" s="216"/>
      <c r="I42" s="217"/>
      <c r="J42" s="154">
        <f t="shared" si="0"/>
        <v>0</v>
      </c>
      <c r="K42" s="176"/>
      <c r="L42" s="176"/>
      <c r="M42" s="176"/>
      <c r="N42" s="176"/>
    </row>
    <row r="43" spans="1:14" ht="12.75">
      <c r="A43" s="214"/>
      <c r="B43" s="215"/>
      <c r="C43" s="215"/>
      <c r="D43" s="215"/>
      <c r="E43" s="215"/>
      <c r="F43" s="41"/>
      <c r="G43" s="44"/>
      <c r="H43" s="216"/>
      <c r="I43" s="217"/>
      <c r="J43" s="154">
        <f t="shared" si="0"/>
        <v>0</v>
      </c>
      <c r="K43" s="176"/>
      <c r="L43" s="176"/>
      <c r="M43" s="176"/>
      <c r="N43" s="176"/>
    </row>
    <row r="44" spans="1:14" ht="12.75">
      <c r="A44" s="214"/>
      <c r="B44" s="215"/>
      <c r="C44" s="215"/>
      <c r="D44" s="215"/>
      <c r="E44" s="215"/>
      <c r="F44" s="41"/>
      <c r="G44" s="44"/>
      <c r="H44" s="216"/>
      <c r="I44" s="217"/>
      <c r="J44" s="154">
        <f t="shared" si="0"/>
        <v>0</v>
      </c>
      <c r="K44" s="176"/>
      <c r="L44" s="176"/>
      <c r="M44" s="176"/>
      <c r="N44" s="176"/>
    </row>
    <row r="45" spans="1:14" ht="12.75">
      <c r="A45" s="214"/>
      <c r="B45" s="215"/>
      <c r="C45" s="215"/>
      <c r="D45" s="215"/>
      <c r="E45" s="215"/>
      <c r="F45" s="41"/>
      <c r="G45" s="44"/>
      <c r="H45" s="216"/>
      <c r="I45" s="217"/>
      <c r="J45" s="154">
        <f t="shared" si="0"/>
        <v>0</v>
      </c>
      <c r="K45" s="176"/>
      <c r="L45" s="176"/>
      <c r="M45" s="176"/>
      <c r="N45" s="176"/>
    </row>
    <row r="46" spans="1:14" ht="12.75">
      <c r="A46" s="214"/>
      <c r="B46" s="215"/>
      <c r="C46" s="215"/>
      <c r="D46" s="215"/>
      <c r="E46" s="215"/>
      <c r="F46" s="41"/>
      <c r="G46" s="44"/>
      <c r="H46" s="216"/>
      <c r="I46" s="217"/>
      <c r="J46" s="154">
        <f t="shared" si="0"/>
        <v>0</v>
      </c>
      <c r="K46" s="176"/>
      <c r="L46" s="176"/>
      <c r="M46" s="176"/>
      <c r="N46" s="176"/>
    </row>
    <row r="47" spans="1:14" ht="12.75">
      <c r="A47" s="214"/>
      <c r="B47" s="215"/>
      <c r="C47" s="215"/>
      <c r="D47" s="215"/>
      <c r="E47" s="215"/>
      <c r="F47" s="41"/>
      <c r="G47" s="44"/>
      <c r="H47" s="216"/>
      <c r="I47" s="217"/>
      <c r="J47" s="154">
        <f t="shared" si="0"/>
        <v>0</v>
      </c>
      <c r="K47" s="176"/>
      <c r="L47" s="176"/>
      <c r="M47" s="176"/>
      <c r="N47" s="176"/>
    </row>
    <row r="48" spans="1:14" ht="12.75">
      <c r="A48" s="214"/>
      <c r="B48" s="215"/>
      <c r="C48" s="215"/>
      <c r="D48" s="215"/>
      <c r="E48" s="215"/>
      <c r="F48" s="41"/>
      <c r="G48" s="44"/>
      <c r="H48" s="216"/>
      <c r="I48" s="217"/>
      <c r="J48" s="154">
        <f t="shared" si="0"/>
        <v>0</v>
      </c>
      <c r="K48" s="176"/>
      <c r="L48" s="176"/>
      <c r="M48" s="176"/>
      <c r="N48" s="176"/>
    </row>
    <row r="49" spans="1:14" ht="12.75">
      <c r="A49" s="214"/>
      <c r="B49" s="215"/>
      <c r="C49" s="215"/>
      <c r="D49" s="215"/>
      <c r="E49" s="215"/>
      <c r="F49" s="41"/>
      <c r="G49" s="44"/>
      <c r="H49" s="216"/>
      <c r="I49" s="217"/>
      <c r="J49" s="154">
        <f t="shared" si="0"/>
        <v>0</v>
      </c>
      <c r="K49" s="176"/>
      <c r="L49" s="176"/>
      <c r="M49" s="176"/>
      <c r="N49" s="176"/>
    </row>
    <row r="50" spans="1:14" ht="12.75">
      <c r="A50" s="214"/>
      <c r="B50" s="215"/>
      <c r="C50" s="215"/>
      <c r="D50" s="215"/>
      <c r="E50" s="215"/>
      <c r="F50" s="41"/>
      <c r="G50" s="44"/>
      <c r="H50" s="216"/>
      <c r="I50" s="217"/>
      <c r="J50" s="154">
        <f t="shared" si="0"/>
        <v>0</v>
      </c>
      <c r="K50" s="176"/>
      <c r="L50" s="176"/>
      <c r="M50" s="176"/>
      <c r="N50" s="176"/>
    </row>
    <row r="51" spans="1:14" ht="12.75">
      <c r="A51" s="214"/>
      <c r="B51" s="215"/>
      <c r="C51" s="215"/>
      <c r="D51" s="215"/>
      <c r="E51" s="215"/>
      <c r="F51" s="41"/>
      <c r="G51" s="44"/>
      <c r="H51" s="216"/>
      <c r="I51" s="217"/>
      <c r="J51" s="154">
        <f t="shared" si="0"/>
        <v>0</v>
      </c>
      <c r="K51" s="176"/>
      <c r="L51" s="176"/>
      <c r="M51" s="176"/>
      <c r="N51" s="176"/>
    </row>
    <row r="52" spans="1:14" ht="12.75">
      <c r="A52" s="214"/>
      <c r="B52" s="215"/>
      <c r="C52" s="215"/>
      <c r="D52" s="215"/>
      <c r="E52" s="215"/>
      <c r="F52" s="41"/>
      <c r="G52" s="44"/>
      <c r="H52" s="216"/>
      <c r="I52" s="217"/>
      <c r="J52" s="154">
        <f t="shared" si="0"/>
        <v>0</v>
      </c>
      <c r="K52" s="176"/>
      <c r="L52" s="176"/>
      <c r="M52" s="176"/>
      <c r="N52" s="176"/>
    </row>
    <row r="53" spans="1:14" ht="13.5" thickBot="1">
      <c r="A53" s="221"/>
      <c r="B53" s="222"/>
      <c r="C53" s="222"/>
      <c r="D53" s="222"/>
      <c r="E53" s="222"/>
      <c r="F53" s="42"/>
      <c r="G53" s="45"/>
      <c r="H53" s="223"/>
      <c r="I53" s="224"/>
      <c r="J53" s="155">
        <f t="shared" si="0"/>
        <v>0</v>
      </c>
      <c r="K53" s="176"/>
      <c r="L53" s="176"/>
      <c r="M53" s="176"/>
      <c r="N53" s="176"/>
    </row>
    <row r="54" ht="12.75">
      <c r="L54" s="1"/>
    </row>
    <row r="55" ht="12.75">
      <c r="L55" s="1"/>
    </row>
    <row r="56" ht="12.75"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</sheetData>
  <sheetProtection sheet="1" objects="1" scenarios="1"/>
  <mergeCells count="54">
    <mergeCell ref="A49:E49"/>
    <mergeCell ref="H49:I49"/>
    <mergeCell ref="A50:E50"/>
    <mergeCell ref="H50:I50"/>
    <mergeCell ref="A53:E53"/>
    <mergeCell ref="H53:I53"/>
    <mergeCell ref="A51:E51"/>
    <mergeCell ref="H51:I51"/>
    <mergeCell ref="A52:E52"/>
    <mergeCell ref="H52:I52"/>
    <mergeCell ref="A46:E46"/>
    <mergeCell ref="H46:I46"/>
    <mergeCell ref="A47:E47"/>
    <mergeCell ref="H47:I47"/>
    <mergeCell ref="A48:E48"/>
    <mergeCell ref="H48:I48"/>
    <mergeCell ref="A43:E43"/>
    <mergeCell ref="H43:I43"/>
    <mergeCell ref="A44:E44"/>
    <mergeCell ref="H44:I44"/>
    <mergeCell ref="A45:E45"/>
    <mergeCell ref="H45:I45"/>
    <mergeCell ref="A40:E40"/>
    <mergeCell ref="H40:I40"/>
    <mergeCell ref="A41:E41"/>
    <mergeCell ref="H41:I41"/>
    <mergeCell ref="A42:E42"/>
    <mergeCell ref="H42:I42"/>
    <mergeCell ref="A37:E37"/>
    <mergeCell ref="H37:I37"/>
    <mergeCell ref="A38:E38"/>
    <mergeCell ref="H38:I38"/>
    <mergeCell ref="A39:E39"/>
    <mergeCell ref="H39:I39"/>
    <mergeCell ref="A34:E34"/>
    <mergeCell ref="H34:I34"/>
    <mergeCell ref="A35:E35"/>
    <mergeCell ref="H35:I35"/>
    <mergeCell ref="A36:E36"/>
    <mergeCell ref="H36:I36"/>
    <mergeCell ref="A31:E31"/>
    <mergeCell ref="H31:I31"/>
    <mergeCell ref="A32:E32"/>
    <mergeCell ref="H32:I32"/>
    <mergeCell ref="A33:E33"/>
    <mergeCell ref="H33:I33"/>
    <mergeCell ref="A4:C6"/>
    <mergeCell ref="H25:I25"/>
    <mergeCell ref="J28:J29"/>
    <mergeCell ref="A28:E29"/>
    <mergeCell ref="F28:F29"/>
    <mergeCell ref="G28:G29"/>
    <mergeCell ref="H28:I29"/>
    <mergeCell ref="E4:E6"/>
  </mergeCells>
  <hyperlinks>
    <hyperlink ref="E4" r:id="rId1" display="Click here to get exchange rate."/>
    <hyperlink ref="E4:E6" r:id="rId2" display="Click here to get exchange rate."/>
  </hyperlinks>
  <printOptions/>
  <pageMargins left="0.75" right="0.75" top="0.26" bottom="0.49" header="0.5" footer="0.5"/>
  <pageSetup fitToHeight="1" fitToWidth="1" horizontalDpi="600" verticalDpi="600" orientation="landscape" paperSize="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Zeros="0" zoomScale="75" zoomScaleNormal="75" zoomScalePageLayoutView="0" workbookViewId="0" topLeftCell="A1">
      <selection activeCell="I45" sqref="I45"/>
    </sheetView>
  </sheetViews>
  <sheetFormatPr defaultColWidth="9.140625" defaultRowHeight="12.75"/>
  <cols>
    <col min="1" max="1" width="3.57421875" style="1" customWidth="1"/>
    <col min="2" max="2" width="4.7109375" style="1" customWidth="1"/>
    <col min="3" max="3" width="13.57421875" style="1" customWidth="1"/>
    <col min="4" max="4" width="20.7109375" style="1" customWidth="1"/>
    <col min="5" max="5" width="19.28125" style="1" customWidth="1"/>
    <col min="6" max="6" width="9.421875" style="1" customWidth="1"/>
    <col min="7" max="7" width="6.57421875" style="1" customWidth="1"/>
    <col min="8" max="8" width="4.421875" style="1" customWidth="1"/>
    <col min="9" max="9" width="9.8515625" style="1" customWidth="1"/>
    <col min="10" max="10" width="15.140625" style="1" customWidth="1"/>
    <col min="11" max="11" width="3.00390625" style="1" customWidth="1"/>
    <col min="12" max="12" width="10.140625" style="3" customWidth="1"/>
    <col min="13" max="13" width="9.140625" style="1" customWidth="1"/>
    <col min="14" max="14" width="13.421875" style="1" customWidth="1"/>
    <col min="15" max="15" width="11.7109375" style="1" customWidth="1"/>
    <col min="16" max="16" width="9.57421875" style="1" customWidth="1"/>
    <col min="17" max="17" width="18.00390625" style="1" customWidth="1"/>
    <col min="18" max="18" width="15.57421875" style="1" customWidth="1"/>
    <col min="19" max="16384" width="9.140625" style="1" customWidth="1"/>
  </cols>
  <sheetData>
    <row r="1" spans="1:14" ht="15.75">
      <c r="A1" s="141" t="s">
        <v>76</v>
      </c>
      <c r="B1" s="11"/>
      <c r="C1" s="15"/>
      <c r="D1" s="184" t="s">
        <v>77</v>
      </c>
      <c r="E1" s="8"/>
      <c r="F1" s="12"/>
      <c r="G1" s="10"/>
      <c r="H1" s="152"/>
      <c r="I1" s="152"/>
      <c r="J1" s="9"/>
      <c r="K1" s="9"/>
      <c r="L1" s="141" t="s">
        <v>67</v>
      </c>
      <c r="N1" s="184" t="s">
        <v>63</v>
      </c>
    </row>
    <row r="2" spans="1:11" ht="13.5" thickBot="1">
      <c r="A2" s="10"/>
      <c r="B2" s="11"/>
      <c r="C2" s="15"/>
      <c r="D2" s="8"/>
      <c r="E2" s="8"/>
      <c r="F2" s="12"/>
      <c r="G2" s="10"/>
      <c r="H2" s="152"/>
      <c r="I2" s="152"/>
      <c r="J2" s="9"/>
      <c r="K2" s="9"/>
    </row>
    <row r="3" spans="1:20" ht="12.75" customHeight="1">
      <c r="A3" s="198" t="s">
        <v>68</v>
      </c>
      <c r="B3" s="244"/>
      <c r="C3" s="244"/>
      <c r="D3" s="244"/>
      <c r="E3" s="245"/>
      <c r="F3" s="196" t="s">
        <v>22</v>
      </c>
      <c r="G3" s="196" t="s">
        <v>20</v>
      </c>
      <c r="H3" s="204" t="s">
        <v>10</v>
      </c>
      <c r="I3" s="205"/>
      <c r="J3" s="196" t="s">
        <v>11</v>
      </c>
      <c r="K3" s="9"/>
      <c r="L3" s="196" t="s">
        <v>24</v>
      </c>
      <c r="M3" s="225" t="s">
        <v>25</v>
      </c>
      <c r="N3" s="225" t="s">
        <v>26</v>
      </c>
      <c r="O3" s="225" t="s">
        <v>27</v>
      </c>
      <c r="P3" s="225" t="s">
        <v>28</v>
      </c>
      <c r="Q3" s="249" t="s">
        <v>29</v>
      </c>
      <c r="R3" s="225" t="s">
        <v>88</v>
      </c>
      <c r="S3" s="176"/>
      <c r="T3" s="176"/>
    </row>
    <row r="4" spans="1:20" ht="13.5" customHeight="1" thickBot="1">
      <c r="A4" s="246"/>
      <c r="B4" s="247"/>
      <c r="C4" s="247"/>
      <c r="D4" s="247"/>
      <c r="E4" s="248"/>
      <c r="F4" s="197"/>
      <c r="G4" s="197"/>
      <c r="H4" s="206"/>
      <c r="I4" s="207"/>
      <c r="J4" s="197"/>
      <c r="K4" s="9"/>
      <c r="L4" s="197"/>
      <c r="M4" s="197"/>
      <c r="N4" s="197"/>
      <c r="O4" s="197"/>
      <c r="P4" s="197"/>
      <c r="Q4" s="206"/>
      <c r="R4" s="197"/>
      <c r="S4" s="176"/>
      <c r="T4" s="176"/>
    </row>
    <row r="5" spans="1:20" ht="15" thickBot="1">
      <c r="A5" s="18"/>
      <c r="B5" s="19"/>
      <c r="C5" s="19"/>
      <c r="D5" s="19"/>
      <c r="E5" s="19"/>
      <c r="F5" s="20"/>
      <c r="G5" s="20"/>
      <c r="H5" s="20"/>
      <c r="I5" s="20"/>
      <c r="J5" s="20"/>
      <c r="K5" s="9"/>
      <c r="L5" s="20"/>
      <c r="M5" s="20"/>
      <c r="N5" s="20"/>
      <c r="O5" s="20"/>
      <c r="P5" s="20"/>
      <c r="Q5" s="20"/>
      <c r="R5" s="188"/>
      <c r="S5" s="176"/>
      <c r="T5" s="176"/>
    </row>
    <row r="6" spans="1:20" ht="12.75">
      <c r="A6" s="239">
        <f>'Page 1 - USD Data'!A31:E31</f>
        <v>0</v>
      </c>
      <c r="B6" s="240"/>
      <c r="C6" s="240"/>
      <c r="D6" s="240"/>
      <c r="E6" s="241"/>
      <c r="F6" s="173">
        <f>'Page 1 - USD Data'!F31</f>
        <v>0</v>
      </c>
      <c r="G6" s="173">
        <f>'Page 1 - USD Data'!G31</f>
        <v>0</v>
      </c>
      <c r="H6" s="242">
        <f>'Page 1 - USD Data'!H31:I31*'Page 1 - USD Data'!$D$6</f>
        <v>0</v>
      </c>
      <c r="I6" s="243"/>
      <c r="J6" s="153">
        <f aca="true" t="shared" si="0" ref="J6:J28">H6*F6</f>
        <v>0</v>
      </c>
      <c r="K6" s="9"/>
      <c r="L6" s="55"/>
      <c r="M6" s="46"/>
      <c r="N6" s="49"/>
      <c r="O6" s="52"/>
      <c r="P6" s="52"/>
      <c r="Q6" s="185"/>
      <c r="R6" s="189"/>
      <c r="S6" s="176"/>
      <c r="T6" s="176"/>
    </row>
    <row r="7" spans="1:20" ht="12.75">
      <c r="A7" s="236" t="str">
        <f>'Page 1 - USD Data'!A32:E32</f>
        <v>Header Note  Header Note  Header Note  Header Note</v>
      </c>
      <c r="B7" s="237"/>
      <c r="C7" s="237"/>
      <c r="D7" s="237"/>
      <c r="E7" s="238"/>
      <c r="F7" s="174">
        <f>'Page 1 - USD Data'!F32</f>
        <v>0</v>
      </c>
      <c r="G7" s="171">
        <f>'Page 1 - USD Data'!G32</f>
        <v>0</v>
      </c>
      <c r="H7" s="234">
        <f>'Page 1 - USD Data'!H32:I32*'Page 1 - USD Data'!$D$6</f>
        <v>0</v>
      </c>
      <c r="I7" s="235"/>
      <c r="J7" s="154">
        <f t="shared" si="0"/>
        <v>0</v>
      </c>
      <c r="K7" s="9"/>
      <c r="L7" s="56"/>
      <c r="M7" s="47"/>
      <c r="N7" s="50"/>
      <c r="O7" s="53"/>
      <c r="P7" s="53"/>
      <c r="Q7" s="186"/>
      <c r="R7" s="190"/>
      <c r="S7" s="176"/>
      <c r="T7" s="176"/>
    </row>
    <row r="8" spans="1:20" ht="12.75">
      <c r="A8" s="236" t="str">
        <f>'Page 1 - USD Data'!A33:E33</f>
        <v>Header Note  Header Note  Header Note  Header Note</v>
      </c>
      <c r="B8" s="237"/>
      <c r="C8" s="237"/>
      <c r="D8" s="237"/>
      <c r="E8" s="238"/>
      <c r="F8" s="174">
        <f>'Page 1 - USD Data'!F33</f>
        <v>0</v>
      </c>
      <c r="G8" s="171">
        <f>'Page 1 - USD Data'!G33</f>
        <v>0</v>
      </c>
      <c r="H8" s="234">
        <f>'Page 1 - USD Data'!H33:I33*'Page 1 - USD Data'!$D$6</f>
        <v>0</v>
      </c>
      <c r="I8" s="235"/>
      <c r="J8" s="154">
        <f t="shared" si="0"/>
        <v>0</v>
      </c>
      <c r="L8" s="56"/>
      <c r="M8" s="47"/>
      <c r="N8" s="50"/>
      <c r="O8" s="53"/>
      <c r="P8" s="53"/>
      <c r="Q8" s="186"/>
      <c r="R8" s="190"/>
      <c r="S8" s="176"/>
      <c r="T8" s="176"/>
    </row>
    <row r="9" spans="1:20" ht="12.75">
      <c r="A9" s="236" t="str">
        <f>'Page 1 - USD Data'!A34:E34</f>
        <v>Header Note  Header Note  Header Note  Header Note</v>
      </c>
      <c r="B9" s="237"/>
      <c r="C9" s="237"/>
      <c r="D9" s="237"/>
      <c r="E9" s="238"/>
      <c r="F9" s="174">
        <f>'Page 1 - USD Data'!F34</f>
        <v>0</v>
      </c>
      <c r="G9" s="171">
        <f>'Page 1 - USD Data'!G34</f>
        <v>0</v>
      </c>
      <c r="H9" s="234">
        <f>'Page 1 - USD Data'!H34:I34*'Page 1 - USD Data'!$D$6</f>
        <v>0</v>
      </c>
      <c r="I9" s="235"/>
      <c r="J9" s="154">
        <f t="shared" si="0"/>
        <v>0</v>
      </c>
      <c r="L9" s="56"/>
      <c r="M9" s="47"/>
      <c r="N9" s="50"/>
      <c r="O9" s="53"/>
      <c r="P9" s="53"/>
      <c r="Q9" s="186"/>
      <c r="R9" s="190"/>
      <c r="S9" s="176"/>
      <c r="T9" s="176"/>
    </row>
    <row r="10" spans="1:20" ht="12.75">
      <c r="A10" s="236">
        <f>'Page 1 - USD Data'!A35:E35</f>
        <v>0</v>
      </c>
      <c r="B10" s="237"/>
      <c r="C10" s="237"/>
      <c r="D10" s="237"/>
      <c r="E10" s="238"/>
      <c r="F10" s="174">
        <f>'Page 1 - USD Data'!F35</f>
        <v>0</v>
      </c>
      <c r="G10" s="171">
        <f>'Page 1 - USD Data'!G35</f>
        <v>0</v>
      </c>
      <c r="H10" s="234">
        <f>'Page 1 - USD Data'!H35:I35*'Page 1 - USD Data'!$D$6</f>
        <v>0</v>
      </c>
      <c r="I10" s="235"/>
      <c r="J10" s="154">
        <f t="shared" si="0"/>
        <v>0</v>
      </c>
      <c r="L10" s="56"/>
      <c r="M10" s="47"/>
      <c r="N10" s="50"/>
      <c r="O10" s="53"/>
      <c r="P10" s="53"/>
      <c r="Q10" s="186"/>
      <c r="R10" s="190"/>
      <c r="S10" s="176"/>
      <c r="T10" s="176"/>
    </row>
    <row r="11" spans="1:20" ht="12.75">
      <c r="A11" s="236">
        <f>'Page 1 - USD Data'!A36:E36</f>
        <v>0</v>
      </c>
      <c r="B11" s="237"/>
      <c r="C11" s="237"/>
      <c r="D11" s="237"/>
      <c r="E11" s="238"/>
      <c r="F11" s="174">
        <f>'Page 1 - USD Data'!F36</f>
        <v>0</v>
      </c>
      <c r="G11" s="171">
        <f>'Page 1 - USD Data'!G36</f>
        <v>0</v>
      </c>
      <c r="H11" s="234">
        <f>'Page 1 - USD Data'!H36:I36*'Page 1 - USD Data'!$D$6</f>
        <v>0</v>
      </c>
      <c r="I11" s="235"/>
      <c r="J11" s="154">
        <f t="shared" si="0"/>
        <v>0</v>
      </c>
      <c r="L11" s="56"/>
      <c r="M11" s="47"/>
      <c r="N11" s="50"/>
      <c r="O11" s="53"/>
      <c r="P11" s="53"/>
      <c r="Q11" s="186"/>
      <c r="R11" s="190"/>
      <c r="S11" s="176"/>
      <c r="T11" s="176"/>
    </row>
    <row r="12" spans="1:20" ht="12.75">
      <c r="A12" s="236" t="str">
        <f>'Page 1 - USD Data'!A37:E37</f>
        <v>Bill Line Description</v>
      </c>
      <c r="B12" s="237"/>
      <c r="C12" s="237"/>
      <c r="D12" s="237"/>
      <c r="E12" s="238"/>
      <c r="F12" s="174">
        <f>'Page 1 - USD Data'!F37</f>
        <v>1</v>
      </c>
      <c r="G12" s="171" t="str">
        <f>'Page 1 - USD Data'!G37</f>
        <v>Day</v>
      </c>
      <c r="H12" s="234">
        <f>'Page 1 - USD Data'!H37:I37*'Page 1 - USD Data'!$D$6</f>
        <v>1393.29</v>
      </c>
      <c r="I12" s="235"/>
      <c r="J12" s="154">
        <f t="shared" si="0"/>
        <v>1393.29</v>
      </c>
      <c r="L12" s="56" t="s">
        <v>54</v>
      </c>
      <c r="M12" s="47" t="s">
        <v>55</v>
      </c>
      <c r="N12" s="50" t="s">
        <v>56</v>
      </c>
      <c r="O12" s="53" t="s">
        <v>57</v>
      </c>
      <c r="P12" s="53" t="s">
        <v>57</v>
      </c>
      <c r="Q12" s="186" t="s">
        <v>37</v>
      </c>
      <c r="R12" s="190" t="s">
        <v>37</v>
      </c>
      <c r="S12" s="176"/>
      <c r="T12" s="176"/>
    </row>
    <row r="13" spans="1:20" ht="12.75">
      <c r="A13" s="231" t="str">
        <f>'Page 1 - USD Data'!A38:E38</f>
        <v>Bill Line Note</v>
      </c>
      <c r="B13" s="232"/>
      <c r="C13" s="232"/>
      <c r="D13" s="232"/>
      <c r="E13" s="233"/>
      <c r="F13" s="174">
        <f>'Page 1 - USD Data'!F38</f>
        <v>0</v>
      </c>
      <c r="G13" s="171">
        <f>'Page 1 - USD Data'!G38</f>
        <v>0</v>
      </c>
      <c r="H13" s="234">
        <f>'Page 1 - USD Data'!H38:I38*'Page 1 - USD Data'!$D$6</f>
        <v>0</v>
      </c>
      <c r="I13" s="235"/>
      <c r="J13" s="154">
        <f t="shared" si="0"/>
        <v>0</v>
      </c>
      <c r="L13" s="56"/>
      <c r="M13" s="47"/>
      <c r="N13" s="50"/>
      <c r="O13" s="53"/>
      <c r="P13" s="53"/>
      <c r="Q13" s="186"/>
      <c r="R13" s="190"/>
      <c r="S13" s="176"/>
      <c r="T13" s="176"/>
    </row>
    <row r="14" spans="1:20" ht="12.75">
      <c r="A14" s="231">
        <f>'Page 1 - USD Data'!A39:E39</f>
        <v>0</v>
      </c>
      <c r="B14" s="232"/>
      <c r="C14" s="232"/>
      <c r="D14" s="232"/>
      <c r="E14" s="233"/>
      <c r="F14" s="174">
        <f>'Page 1 - USD Data'!F39</f>
        <v>0</v>
      </c>
      <c r="G14" s="171">
        <f>'Page 1 - USD Data'!G39</f>
        <v>0</v>
      </c>
      <c r="H14" s="234">
        <f>'Page 1 - USD Data'!H39:I39*'Page 1 - USD Data'!$D$6</f>
        <v>0</v>
      </c>
      <c r="I14" s="235"/>
      <c r="J14" s="154">
        <f t="shared" si="0"/>
        <v>0</v>
      </c>
      <c r="L14" s="56"/>
      <c r="M14" s="47"/>
      <c r="N14" s="50"/>
      <c r="O14" s="53"/>
      <c r="P14" s="53"/>
      <c r="Q14" s="186"/>
      <c r="R14" s="190"/>
      <c r="S14" s="176"/>
      <c r="T14" s="176"/>
    </row>
    <row r="15" spans="1:20" ht="12.75">
      <c r="A15" s="236" t="str">
        <f>'Page 1 - USD Data'!A40:E40</f>
        <v>Bill Line Description</v>
      </c>
      <c r="B15" s="237"/>
      <c r="C15" s="237"/>
      <c r="D15" s="237"/>
      <c r="E15" s="238"/>
      <c r="F15" s="174">
        <f>'Page 1 - USD Data'!F40</f>
        <v>150</v>
      </c>
      <c r="G15" s="171" t="str">
        <f>'Page 1 - USD Data'!G40</f>
        <v>EA</v>
      </c>
      <c r="H15" s="234">
        <f>'Page 1 - USD Data'!H40:I40*'Page 1 - USD Data'!$D$6</f>
        <v>3.71544</v>
      </c>
      <c r="I15" s="235"/>
      <c r="J15" s="154">
        <f t="shared" si="0"/>
        <v>557.316</v>
      </c>
      <c r="L15" s="56" t="s">
        <v>54</v>
      </c>
      <c r="M15" s="47" t="s">
        <v>55</v>
      </c>
      <c r="N15" s="50" t="s">
        <v>56</v>
      </c>
      <c r="O15" s="53" t="s">
        <v>57</v>
      </c>
      <c r="P15" s="53" t="s">
        <v>57</v>
      </c>
      <c r="Q15" s="186" t="s">
        <v>37</v>
      </c>
      <c r="R15" s="190" t="s">
        <v>37</v>
      </c>
      <c r="S15" s="176"/>
      <c r="T15" s="176"/>
    </row>
    <row r="16" spans="1:20" ht="12.75">
      <c r="A16" s="231" t="str">
        <f>'Page 1 - USD Data'!A41:E41</f>
        <v>Bill Line Note</v>
      </c>
      <c r="B16" s="232"/>
      <c r="C16" s="232"/>
      <c r="D16" s="232"/>
      <c r="E16" s="233"/>
      <c r="F16" s="174">
        <f>'Page 1 - USD Data'!F41</f>
        <v>0</v>
      </c>
      <c r="G16" s="171">
        <f>'Page 1 - USD Data'!G41</f>
        <v>0</v>
      </c>
      <c r="H16" s="234">
        <f>'Page 1 - USD Data'!H41:I41*'Page 1 - USD Data'!$D$6</f>
        <v>0</v>
      </c>
      <c r="I16" s="235"/>
      <c r="J16" s="154">
        <f t="shared" si="0"/>
        <v>0</v>
      </c>
      <c r="L16" s="56"/>
      <c r="M16" s="47"/>
      <c r="N16" s="50"/>
      <c r="O16" s="53"/>
      <c r="P16" s="53"/>
      <c r="Q16" s="186"/>
      <c r="R16" s="190"/>
      <c r="S16" s="176"/>
      <c r="T16" s="176"/>
    </row>
    <row r="17" spans="1:20" ht="12.75">
      <c r="A17" s="231">
        <f>'Page 1 - USD Data'!A42:E42</f>
        <v>0</v>
      </c>
      <c r="B17" s="232"/>
      <c r="C17" s="232"/>
      <c r="D17" s="232"/>
      <c r="E17" s="233"/>
      <c r="F17" s="174">
        <f>'Page 1 - USD Data'!F42</f>
        <v>0</v>
      </c>
      <c r="G17" s="171">
        <f>'Page 1 - USD Data'!G42</f>
        <v>0</v>
      </c>
      <c r="H17" s="234">
        <f>'Page 1 - USD Data'!H42:I42*'Page 1 - USD Data'!$D$6</f>
        <v>0</v>
      </c>
      <c r="I17" s="235"/>
      <c r="J17" s="154">
        <f t="shared" si="0"/>
        <v>0</v>
      </c>
      <c r="L17" s="56"/>
      <c r="M17" s="47"/>
      <c r="N17" s="50"/>
      <c r="O17" s="53"/>
      <c r="P17" s="53"/>
      <c r="Q17" s="186"/>
      <c r="R17" s="190"/>
      <c r="S17" s="176"/>
      <c r="T17" s="176"/>
    </row>
    <row r="18" spans="1:20" ht="12.75">
      <c r="A18" s="231">
        <f>'Page 1 - USD Data'!A43:E43</f>
        <v>0</v>
      </c>
      <c r="B18" s="232"/>
      <c r="C18" s="232"/>
      <c r="D18" s="232"/>
      <c r="E18" s="233"/>
      <c r="F18" s="174">
        <f>'Page 1 - USD Data'!F43</f>
        <v>0</v>
      </c>
      <c r="G18" s="171">
        <f>'Page 1 - USD Data'!G43</f>
        <v>0</v>
      </c>
      <c r="H18" s="234">
        <f>'Page 1 - USD Data'!H43:I43*'Page 1 - USD Data'!$D$6</f>
        <v>0</v>
      </c>
      <c r="I18" s="235"/>
      <c r="J18" s="154">
        <f t="shared" si="0"/>
        <v>0</v>
      </c>
      <c r="L18" s="56"/>
      <c r="M18" s="47"/>
      <c r="N18" s="50"/>
      <c r="O18" s="53"/>
      <c r="P18" s="53"/>
      <c r="Q18" s="186"/>
      <c r="R18" s="190"/>
      <c r="S18" s="176"/>
      <c r="T18" s="176"/>
    </row>
    <row r="19" spans="1:20" ht="12.75">
      <c r="A19" s="231">
        <f>'Page 1 - USD Data'!A44:E44</f>
        <v>0</v>
      </c>
      <c r="B19" s="232"/>
      <c r="C19" s="232"/>
      <c r="D19" s="232"/>
      <c r="E19" s="233"/>
      <c r="F19" s="174">
        <f>'Page 1 - USD Data'!F44</f>
        <v>0</v>
      </c>
      <c r="G19" s="171">
        <f>'Page 1 - USD Data'!G44</f>
        <v>0</v>
      </c>
      <c r="H19" s="234">
        <f>'Page 1 - USD Data'!H44:I44*'Page 1 - USD Data'!$D$6</f>
        <v>0</v>
      </c>
      <c r="I19" s="235"/>
      <c r="J19" s="154">
        <f t="shared" si="0"/>
        <v>0</v>
      </c>
      <c r="L19" s="56"/>
      <c r="M19" s="47"/>
      <c r="N19" s="50"/>
      <c r="O19" s="53"/>
      <c r="P19" s="53"/>
      <c r="Q19" s="186"/>
      <c r="R19" s="190"/>
      <c r="S19" s="176"/>
      <c r="T19" s="176"/>
    </row>
    <row r="20" spans="1:20" ht="12.75">
      <c r="A20" s="231">
        <f>'Page 1 - USD Data'!A45:E45</f>
        <v>0</v>
      </c>
      <c r="B20" s="232"/>
      <c r="C20" s="232"/>
      <c r="D20" s="232"/>
      <c r="E20" s="233"/>
      <c r="F20" s="174">
        <f>'Page 1 - USD Data'!F45</f>
        <v>0</v>
      </c>
      <c r="G20" s="171">
        <f>'Page 1 - USD Data'!G45</f>
        <v>0</v>
      </c>
      <c r="H20" s="234">
        <f>'Page 1 - USD Data'!H45:I45*'Page 1 - USD Data'!$D$6</f>
        <v>0</v>
      </c>
      <c r="I20" s="235"/>
      <c r="J20" s="154">
        <f t="shared" si="0"/>
        <v>0</v>
      </c>
      <c r="L20" s="56"/>
      <c r="M20" s="47"/>
      <c r="N20" s="50"/>
      <c r="O20" s="53"/>
      <c r="P20" s="53"/>
      <c r="Q20" s="186"/>
      <c r="R20" s="190"/>
      <c r="S20" s="176"/>
      <c r="T20" s="176"/>
    </row>
    <row r="21" spans="1:20" ht="12.75">
      <c r="A21" s="231">
        <f>'Page 1 - USD Data'!A46:E46</f>
        <v>0</v>
      </c>
      <c r="B21" s="232"/>
      <c r="C21" s="232"/>
      <c r="D21" s="232"/>
      <c r="E21" s="233"/>
      <c r="F21" s="174">
        <f>'Page 1 - USD Data'!F46</f>
        <v>0</v>
      </c>
      <c r="G21" s="171">
        <f>'Page 1 - USD Data'!G46</f>
        <v>0</v>
      </c>
      <c r="H21" s="234">
        <f>'Page 1 - USD Data'!H46:I46*'Page 1 - USD Data'!$D$6</f>
        <v>0</v>
      </c>
      <c r="I21" s="235"/>
      <c r="J21" s="154">
        <f t="shared" si="0"/>
        <v>0</v>
      </c>
      <c r="L21" s="56"/>
      <c r="M21" s="47"/>
      <c r="N21" s="50"/>
      <c r="O21" s="53"/>
      <c r="P21" s="53"/>
      <c r="Q21" s="186"/>
      <c r="R21" s="190"/>
      <c r="S21" s="176"/>
      <c r="T21" s="176"/>
    </row>
    <row r="22" spans="1:20" ht="12.75">
      <c r="A22" s="231">
        <f>'Page 1 - USD Data'!A47:E47</f>
        <v>0</v>
      </c>
      <c r="B22" s="232"/>
      <c r="C22" s="232"/>
      <c r="D22" s="232"/>
      <c r="E22" s="233"/>
      <c r="F22" s="174">
        <f>'Page 1 - USD Data'!F47</f>
        <v>0</v>
      </c>
      <c r="G22" s="171">
        <f>'Page 1 - USD Data'!G47</f>
        <v>0</v>
      </c>
      <c r="H22" s="234">
        <f>'Page 1 - USD Data'!H47:I47*'Page 1 - USD Data'!$D$6</f>
        <v>0</v>
      </c>
      <c r="I22" s="235"/>
      <c r="J22" s="154">
        <f t="shared" si="0"/>
        <v>0</v>
      </c>
      <c r="L22" s="56"/>
      <c r="M22" s="47"/>
      <c r="N22" s="50"/>
      <c r="O22" s="53"/>
      <c r="P22" s="53"/>
      <c r="Q22" s="186"/>
      <c r="R22" s="190"/>
      <c r="S22" s="176"/>
      <c r="T22" s="176"/>
    </row>
    <row r="23" spans="1:20" ht="12.75">
      <c r="A23" s="231">
        <f>'Page 1 - USD Data'!A48:E48</f>
        <v>0</v>
      </c>
      <c r="B23" s="232"/>
      <c r="C23" s="232"/>
      <c r="D23" s="232"/>
      <c r="E23" s="233"/>
      <c r="F23" s="174">
        <f>'Page 1 - USD Data'!F48</f>
        <v>0</v>
      </c>
      <c r="G23" s="171">
        <f>'Page 1 - USD Data'!G48</f>
        <v>0</v>
      </c>
      <c r="H23" s="234">
        <f>'Page 1 - USD Data'!H48:I48*'Page 1 - USD Data'!$D$6</f>
        <v>0</v>
      </c>
      <c r="I23" s="235"/>
      <c r="J23" s="154">
        <f t="shared" si="0"/>
        <v>0</v>
      </c>
      <c r="L23" s="56"/>
      <c r="M23" s="47"/>
      <c r="N23" s="50"/>
      <c r="O23" s="53"/>
      <c r="P23" s="53"/>
      <c r="Q23" s="186"/>
      <c r="R23" s="190"/>
      <c r="S23" s="176"/>
      <c r="T23" s="176"/>
    </row>
    <row r="24" spans="1:20" ht="12.75">
      <c r="A24" s="231">
        <f>'Page 1 - USD Data'!A49:E49</f>
        <v>0</v>
      </c>
      <c r="B24" s="232"/>
      <c r="C24" s="232"/>
      <c r="D24" s="232"/>
      <c r="E24" s="233"/>
      <c r="F24" s="174">
        <f>'Page 1 - USD Data'!F49</f>
        <v>0</v>
      </c>
      <c r="G24" s="171">
        <f>'Page 1 - USD Data'!G49</f>
        <v>0</v>
      </c>
      <c r="H24" s="234">
        <f>'Page 1 - USD Data'!H49:I49*'Page 1 - USD Data'!$D$6</f>
        <v>0</v>
      </c>
      <c r="I24" s="235"/>
      <c r="J24" s="154">
        <f t="shared" si="0"/>
        <v>0</v>
      </c>
      <c r="L24" s="56"/>
      <c r="M24" s="47"/>
      <c r="N24" s="50"/>
      <c r="O24" s="53"/>
      <c r="P24" s="53"/>
      <c r="Q24" s="186"/>
      <c r="R24" s="190"/>
      <c r="S24" s="176"/>
      <c r="T24" s="176"/>
    </row>
    <row r="25" spans="1:20" ht="12.75">
      <c r="A25" s="231">
        <f>'Page 1 - USD Data'!A50:E50</f>
        <v>0</v>
      </c>
      <c r="B25" s="232"/>
      <c r="C25" s="232"/>
      <c r="D25" s="232"/>
      <c r="E25" s="233"/>
      <c r="F25" s="174">
        <f>'Page 1 - USD Data'!F50</f>
        <v>0</v>
      </c>
      <c r="G25" s="171">
        <f>'Page 1 - USD Data'!G50</f>
        <v>0</v>
      </c>
      <c r="H25" s="234">
        <f>'Page 1 - USD Data'!H50:I50*'Page 1 - USD Data'!$D$6</f>
        <v>0</v>
      </c>
      <c r="I25" s="235"/>
      <c r="J25" s="154">
        <f t="shared" si="0"/>
        <v>0</v>
      </c>
      <c r="L25" s="56"/>
      <c r="M25" s="47"/>
      <c r="N25" s="50"/>
      <c r="O25" s="53"/>
      <c r="P25" s="53"/>
      <c r="Q25" s="186"/>
      <c r="R25" s="190"/>
      <c r="S25" s="176"/>
      <c r="T25" s="176"/>
    </row>
    <row r="26" spans="1:20" ht="12.75">
      <c r="A26" s="231">
        <f>'Page 1 - USD Data'!A51:E51</f>
        <v>0</v>
      </c>
      <c r="B26" s="232"/>
      <c r="C26" s="232"/>
      <c r="D26" s="232"/>
      <c r="E26" s="233"/>
      <c r="F26" s="174">
        <f>'Page 1 - USD Data'!F51</f>
        <v>0</v>
      </c>
      <c r="G26" s="171">
        <f>'Page 1 - USD Data'!G51</f>
        <v>0</v>
      </c>
      <c r="H26" s="234">
        <f>'Page 1 - USD Data'!H51:I51*'Page 1 - USD Data'!$D$6</f>
        <v>0</v>
      </c>
      <c r="I26" s="235"/>
      <c r="J26" s="154">
        <f t="shared" si="0"/>
        <v>0</v>
      </c>
      <c r="L26" s="56"/>
      <c r="M26" s="47"/>
      <c r="N26" s="50"/>
      <c r="O26" s="53"/>
      <c r="P26" s="53"/>
      <c r="Q26" s="186"/>
      <c r="R26" s="190"/>
      <c r="S26" s="176"/>
      <c r="T26" s="176"/>
    </row>
    <row r="27" spans="1:20" ht="12.75">
      <c r="A27" s="231">
        <f>'Page 1 - USD Data'!A52:E52</f>
        <v>0</v>
      </c>
      <c r="B27" s="232"/>
      <c r="C27" s="232"/>
      <c r="D27" s="232"/>
      <c r="E27" s="233"/>
      <c r="F27" s="174">
        <f>'Page 1 - USD Data'!F52</f>
        <v>0</v>
      </c>
      <c r="G27" s="171">
        <f>'Page 1 - USD Data'!G52</f>
        <v>0</v>
      </c>
      <c r="H27" s="234">
        <f>'Page 1 - USD Data'!H52:I52*'Page 1 - USD Data'!$D$6</f>
        <v>0</v>
      </c>
      <c r="I27" s="235"/>
      <c r="J27" s="154">
        <f t="shared" si="0"/>
        <v>0</v>
      </c>
      <c r="L27" s="56"/>
      <c r="M27" s="47"/>
      <c r="N27" s="50"/>
      <c r="O27" s="53"/>
      <c r="P27" s="53"/>
      <c r="Q27" s="186"/>
      <c r="R27" s="190"/>
      <c r="S27" s="176"/>
      <c r="T27" s="176"/>
    </row>
    <row r="28" spans="1:20" ht="13.5" thickBot="1">
      <c r="A28" s="226">
        <f>'Page 1 - USD Data'!A53:E53</f>
        <v>0</v>
      </c>
      <c r="B28" s="227"/>
      <c r="C28" s="227"/>
      <c r="D28" s="227"/>
      <c r="E28" s="228"/>
      <c r="F28" s="175">
        <f>'Page 1 - USD Data'!F53</f>
        <v>0</v>
      </c>
      <c r="G28" s="172">
        <f>'Page 1 - USD Data'!G53</f>
        <v>0</v>
      </c>
      <c r="H28" s="229">
        <f>'Page 1 - USD Data'!H53:I53*'Page 1 - USD Data'!$D$6</f>
        <v>0</v>
      </c>
      <c r="I28" s="230"/>
      <c r="J28" s="155">
        <f t="shared" si="0"/>
        <v>0</v>
      </c>
      <c r="L28" s="57"/>
      <c r="M28" s="48"/>
      <c r="N28" s="51"/>
      <c r="O28" s="54"/>
      <c r="P28" s="54"/>
      <c r="Q28" s="187"/>
      <c r="R28" s="191"/>
      <c r="S28" s="176"/>
      <c r="T28" s="176"/>
    </row>
  </sheetData>
  <sheetProtection/>
  <mergeCells count="58">
    <mergeCell ref="Q3:Q4"/>
    <mergeCell ref="L3:L4"/>
    <mergeCell ref="M3:M4"/>
    <mergeCell ref="N3:N4"/>
    <mergeCell ref="O3:O4"/>
    <mergeCell ref="P3:P4"/>
    <mergeCell ref="J3:J4"/>
    <mergeCell ref="A6:E6"/>
    <mergeCell ref="H6:I6"/>
    <mergeCell ref="A7:E7"/>
    <mergeCell ref="H7:I7"/>
    <mergeCell ref="A3:E4"/>
    <mergeCell ref="F3:F4"/>
    <mergeCell ref="G3:G4"/>
    <mergeCell ref="H3:I4"/>
    <mergeCell ref="A10:E10"/>
    <mergeCell ref="H10:I10"/>
    <mergeCell ref="A11:E11"/>
    <mergeCell ref="H11:I11"/>
    <mergeCell ref="A8:E8"/>
    <mergeCell ref="H8:I8"/>
    <mergeCell ref="A9:E9"/>
    <mergeCell ref="H9:I9"/>
    <mergeCell ref="A14:E14"/>
    <mergeCell ref="H14:I14"/>
    <mergeCell ref="A15:E15"/>
    <mergeCell ref="H15:I15"/>
    <mergeCell ref="A12:E12"/>
    <mergeCell ref="H12:I12"/>
    <mergeCell ref="A13:E13"/>
    <mergeCell ref="H13:I13"/>
    <mergeCell ref="A18:E18"/>
    <mergeCell ref="H18:I18"/>
    <mergeCell ref="A19:E19"/>
    <mergeCell ref="H19:I19"/>
    <mergeCell ref="A16:E16"/>
    <mergeCell ref="H16:I16"/>
    <mergeCell ref="A17:E17"/>
    <mergeCell ref="H17:I17"/>
    <mergeCell ref="H25:I25"/>
    <mergeCell ref="A22:E22"/>
    <mergeCell ref="H22:I22"/>
    <mergeCell ref="A23:E23"/>
    <mergeCell ref="H23:I23"/>
    <mergeCell ref="A20:E20"/>
    <mergeCell ref="H20:I20"/>
    <mergeCell ref="A21:E21"/>
    <mergeCell ref="H21:I21"/>
    <mergeCell ref="R3:R4"/>
    <mergeCell ref="A28:E28"/>
    <mergeCell ref="H28:I28"/>
    <mergeCell ref="A26:E26"/>
    <mergeCell ref="H26:I26"/>
    <mergeCell ref="A27:E27"/>
    <mergeCell ref="H27:I27"/>
    <mergeCell ref="A24:E24"/>
    <mergeCell ref="H24:I24"/>
    <mergeCell ref="A25:E25"/>
  </mergeCells>
  <printOptions/>
  <pageMargins left="0.75" right="0.75" top="0.26" bottom="0.49" header="0.5" footer="0.5"/>
  <pageSetup fitToHeight="1" fitToWidth="1" horizontalDpi="600" verticalDpi="600" orientation="landscape" paperSize="5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="60" zoomScalePageLayoutView="0" workbookViewId="0" topLeftCell="A2">
      <selection activeCell="V23" sqref="V23"/>
    </sheetView>
  </sheetViews>
  <sheetFormatPr defaultColWidth="9.140625" defaultRowHeight="12.75"/>
  <cols>
    <col min="1" max="1" width="3.28125" style="1" customWidth="1"/>
    <col min="2" max="2" width="2.57421875" style="1" customWidth="1"/>
    <col min="3" max="3" width="4.7109375" style="1" customWidth="1"/>
    <col min="4" max="4" width="15.8515625" style="1" customWidth="1"/>
    <col min="5" max="5" width="9.28125" style="1" bestFit="1" customWidth="1"/>
    <col min="6" max="6" width="13.421875" style="1" customWidth="1"/>
    <col min="7" max="7" width="13.28125" style="1" customWidth="1"/>
    <col min="8" max="8" width="8.140625" style="1" customWidth="1"/>
    <col min="9" max="9" width="0.42578125" style="1" hidden="1" customWidth="1"/>
    <col min="10" max="10" width="11.00390625" style="1" customWidth="1"/>
    <col min="11" max="11" width="5.8515625" style="1" customWidth="1"/>
    <col min="12" max="12" width="6.421875" style="1" customWidth="1"/>
    <col min="13" max="13" width="10.7109375" style="1" customWidth="1"/>
    <col min="14" max="14" width="11.00390625" style="3" customWidth="1"/>
    <col min="15" max="15" width="15.28125" style="3" customWidth="1"/>
    <col min="16" max="16" width="4.57421875" style="1" hidden="1" customWidth="1"/>
    <col min="17" max="17" width="4.421875" style="1" customWidth="1"/>
    <col min="18" max="18" width="6.57421875" style="1" customWidth="1"/>
    <col min="19" max="19" width="6.28125" style="1" customWidth="1"/>
    <col min="20" max="20" width="11.140625" style="1" bestFit="1" customWidth="1"/>
    <col min="21" max="16384" width="9.140625" style="1" customWidth="1"/>
  </cols>
  <sheetData>
    <row r="1" spans="1:16" ht="12.75">
      <c r="A1" s="59"/>
      <c r="B1" s="60"/>
      <c r="C1" s="61"/>
      <c r="D1" s="61"/>
      <c r="E1" s="61"/>
      <c r="F1" s="61"/>
      <c r="G1" s="62"/>
      <c r="H1" s="62"/>
      <c r="I1" s="271"/>
      <c r="J1" s="271"/>
      <c r="K1" s="62"/>
      <c r="L1" s="62"/>
      <c r="M1" s="62"/>
      <c r="N1" s="62"/>
      <c r="O1" s="63"/>
      <c r="P1" s="22"/>
    </row>
    <row r="2" spans="1:15" ht="12.75">
      <c r="A2" s="59"/>
      <c r="B2" s="64"/>
      <c r="C2" s="59"/>
      <c r="D2" s="65"/>
      <c r="E2" s="65"/>
      <c r="F2" s="65"/>
      <c r="G2" s="59"/>
      <c r="H2" s="59"/>
      <c r="I2" s="272"/>
      <c r="J2" s="272"/>
      <c r="K2" s="59"/>
      <c r="L2" s="59"/>
      <c r="M2" s="59"/>
      <c r="N2" s="59"/>
      <c r="O2" s="66"/>
    </row>
    <row r="3" spans="1:15" ht="12.75">
      <c r="A3" s="59"/>
      <c r="B3" s="64"/>
      <c r="C3" s="59"/>
      <c r="D3" s="65"/>
      <c r="E3" s="65"/>
      <c r="F3" s="65"/>
      <c r="G3" s="59"/>
      <c r="H3" s="59"/>
      <c r="I3" s="272"/>
      <c r="J3" s="272"/>
      <c r="K3" s="59"/>
      <c r="L3" s="59"/>
      <c r="M3" s="59"/>
      <c r="N3" s="59"/>
      <c r="O3" s="66"/>
    </row>
    <row r="4" spans="1:15" ht="18" customHeight="1">
      <c r="A4" s="59"/>
      <c r="B4" s="64"/>
      <c r="C4" s="67" t="s">
        <v>16</v>
      </c>
      <c r="D4" s="65"/>
      <c r="E4" s="65"/>
      <c r="F4" s="65"/>
      <c r="G4" s="59"/>
      <c r="H4" s="59"/>
      <c r="I4" s="272"/>
      <c r="J4" s="272"/>
      <c r="K4" s="59"/>
      <c r="L4" s="59"/>
      <c r="M4" s="59"/>
      <c r="N4" s="59"/>
      <c r="O4" s="66"/>
    </row>
    <row r="5" spans="1:15" ht="18" customHeight="1">
      <c r="A5" s="59"/>
      <c r="B5" s="68"/>
      <c r="C5" s="69" t="s">
        <v>0</v>
      </c>
      <c r="D5" s="70"/>
      <c r="E5" s="70"/>
      <c r="F5" s="70"/>
      <c r="G5" s="71"/>
      <c r="H5" s="71"/>
      <c r="I5" s="273"/>
      <c r="J5" s="273"/>
      <c r="K5" s="71"/>
      <c r="L5" s="59"/>
      <c r="M5" s="59"/>
      <c r="N5" s="59"/>
      <c r="O5" s="66"/>
    </row>
    <row r="6" spans="1:15" ht="18" customHeight="1">
      <c r="A6" s="59"/>
      <c r="B6" s="72"/>
      <c r="C6" s="69" t="s">
        <v>46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3"/>
    </row>
    <row r="7" spans="1:15" ht="18" customHeight="1">
      <c r="A7" s="59"/>
      <c r="B7" s="72"/>
      <c r="C7" s="69" t="s">
        <v>45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3"/>
    </row>
    <row r="8" spans="1:15" ht="18" customHeight="1">
      <c r="A8" s="59"/>
      <c r="B8" s="72"/>
      <c r="C8" s="69" t="s">
        <v>14</v>
      </c>
      <c r="D8" s="71"/>
      <c r="E8" s="71"/>
      <c r="F8" s="71"/>
      <c r="G8" s="274" t="s">
        <v>49</v>
      </c>
      <c r="H8" s="273"/>
      <c r="I8" s="273"/>
      <c r="J8" s="273"/>
      <c r="K8" s="71"/>
      <c r="L8" s="71"/>
      <c r="M8" s="71"/>
      <c r="N8" s="71"/>
      <c r="O8" s="73"/>
    </row>
    <row r="9" spans="1:15" ht="18" customHeight="1">
      <c r="A9" s="59"/>
      <c r="B9" s="72"/>
      <c r="C9" s="74" t="s">
        <v>15</v>
      </c>
      <c r="D9" s="71"/>
      <c r="E9" s="71"/>
      <c r="F9" s="71"/>
      <c r="G9" s="59"/>
      <c r="H9" s="59"/>
      <c r="I9" s="59"/>
      <c r="J9" s="59"/>
      <c r="K9" s="71"/>
      <c r="L9" s="71"/>
      <c r="M9" s="71"/>
      <c r="N9" s="71"/>
      <c r="O9" s="73"/>
    </row>
    <row r="10" spans="1:15" ht="26.25" customHeight="1">
      <c r="A10" s="59"/>
      <c r="B10" s="72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75"/>
      <c r="O10" s="76"/>
    </row>
    <row r="11" spans="1:17" ht="18">
      <c r="A11" s="59"/>
      <c r="B11" s="72"/>
      <c r="C11" s="67" t="s">
        <v>1</v>
      </c>
      <c r="D11" s="59"/>
      <c r="E11" s="59"/>
      <c r="F11" s="59"/>
      <c r="G11" s="59"/>
      <c r="H11" s="59"/>
      <c r="I11" s="59"/>
      <c r="J11" s="59"/>
      <c r="K11" s="77" t="s">
        <v>2</v>
      </c>
      <c r="L11" s="78"/>
      <c r="M11" s="78"/>
      <c r="N11" s="77" t="str">
        <f>'Page 1 - USD Data'!D9</f>
        <v>XXXXXXXXXX</v>
      </c>
      <c r="O11" s="79"/>
      <c r="P11" s="25"/>
      <c r="Q11" s="27"/>
    </row>
    <row r="12" spans="1:16" ht="18">
      <c r="A12" s="59"/>
      <c r="B12" s="72"/>
      <c r="C12" s="80" t="str">
        <f>'Page 1 - USD Data'!D12</f>
        <v>Customer Name</v>
      </c>
      <c r="D12" s="81"/>
      <c r="E12" s="59"/>
      <c r="F12" s="59"/>
      <c r="G12" s="59"/>
      <c r="H12" s="59"/>
      <c r="I12" s="59"/>
      <c r="J12" s="59"/>
      <c r="K12" s="77" t="s">
        <v>3</v>
      </c>
      <c r="L12" s="78"/>
      <c r="M12" s="78"/>
      <c r="N12" s="263">
        <f>'Page 1 - USD Data'!D10</f>
        <v>41075.56662696759</v>
      </c>
      <c r="O12" s="264"/>
      <c r="P12" s="38"/>
    </row>
    <row r="13" spans="1:16" ht="18">
      <c r="A13" s="59"/>
      <c r="B13" s="72"/>
      <c r="C13" s="80" t="str">
        <f>'Page 1 - USD Data'!D13</f>
        <v>Attn: </v>
      </c>
      <c r="D13" s="81"/>
      <c r="E13" s="59"/>
      <c r="F13" s="59"/>
      <c r="G13" s="59"/>
      <c r="H13" s="59"/>
      <c r="I13" s="59"/>
      <c r="J13" s="59"/>
      <c r="K13" s="77" t="s">
        <v>8</v>
      </c>
      <c r="L13" s="78"/>
      <c r="M13" s="78"/>
      <c r="N13" s="77" t="str">
        <f>'Page 1 - USD Data'!D11</f>
        <v>SFRXXXXX</v>
      </c>
      <c r="O13" s="79"/>
      <c r="P13" s="25"/>
    </row>
    <row r="14" spans="1:16" ht="18">
      <c r="A14" s="59"/>
      <c r="B14" s="72"/>
      <c r="C14" s="80" t="str">
        <f>'Page 1 - USD Data'!D14</f>
        <v>Address 1</v>
      </c>
      <c r="D14" s="81"/>
      <c r="E14" s="59"/>
      <c r="F14" s="59"/>
      <c r="G14" s="59"/>
      <c r="H14" s="59"/>
      <c r="I14" s="59"/>
      <c r="J14" s="59"/>
      <c r="K14" s="77" t="s">
        <v>21</v>
      </c>
      <c r="L14" s="78"/>
      <c r="M14" s="78"/>
      <c r="N14" s="84" t="str">
        <f>'Page 1 - USD Data'!D17</f>
        <v>XXXXXXXXXX</v>
      </c>
      <c r="O14" s="85"/>
      <c r="P14" s="25"/>
    </row>
    <row r="15" spans="1:17" ht="18">
      <c r="A15" s="59"/>
      <c r="B15" s="72"/>
      <c r="C15" s="80" t="str">
        <f>'Page 1 - USD Data'!D15</f>
        <v>Address 2</v>
      </c>
      <c r="D15" s="81"/>
      <c r="E15" s="59"/>
      <c r="F15" s="59"/>
      <c r="G15" s="59"/>
      <c r="H15" s="59"/>
      <c r="I15" s="59"/>
      <c r="J15" s="59"/>
      <c r="K15" s="77" t="s">
        <v>4</v>
      </c>
      <c r="L15" s="78"/>
      <c r="M15" s="78"/>
      <c r="N15" s="77" t="s">
        <v>6</v>
      </c>
      <c r="O15" s="79"/>
      <c r="P15" s="25"/>
      <c r="Q15" s="29"/>
    </row>
    <row r="16" spans="1:16" ht="18">
      <c r="A16" s="59"/>
      <c r="B16" s="72"/>
      <c r="C16" s="80" t="str">
        <f>'Page 1 - USD Data'!D16</f>
        <v>City, Prov    Postal Code</v>
      </c>
      <c r="D16" s="81"/>
      <c r="E16" s="59"/>
      <c r="F16" s="59"/>
      <c r="G16" s="59"/>
      <c r="H16" s="59"/>
      <c r="I16" s="59"/>
      <c r="J16" s="59"/>
      <c r="K16" s="81" t="s">
        <v>5</v>
      </c>
      <c r="L16" s="59"/>
      <c r="M16" s="59"/>
      <c r="N16" s="263">
        <f ca="1">NOW()+30</f>
        <v>41105.56662696759</v>
      </c>
      <c r="O16" s="264"/>
      <c r="P16" s="38"/>
    </row>
    <row r="17" spans="1:16" ht="18">
      <c r="A17" s="59"/>
      <c r="B17" s="72"/>
      <c r="C17" s="80"/>
      <c r="D17" s="81"/>
      <c r="E17" s="59"/>
      <c r="F17" s="59"/>
      <c r="G17" s="59"/>
      <c r="H17" s="59"/>
      <c r="I17" s="59"/>
      <c r="J17" s="59"/>
      <c r="K17" s="81"/>
      <c r="L17" s="59"/>
      <c r="M17" s="59"/>
      <c r="N17" s="82"/>
      <c r="O17" s="83"/>
      <c r="P17" s="26"/>
    </row>
    <row r="18" spans="1:16" ht="18">
      <c r="A18" s="59"/>
      <c r="B18" s="72"/>
      <c r="C18" s="80"/>
      <c r="D18" s="81"/>
      <c r="E18" s="59"/>
      <c r="F18" s="59"/>
      <c r="G18" s="59"/>
      <c r="H18" s="59"/>
      <c r="I18" s="59"/>
      <c r="J18" s="59"/>
      <c r="K18" s="81"/>
      <c r="L18" s="59"/>
      <c r="M18" s="59"/>
      <c r="N18" s="82"/>
      <c r="O18" s="83"/>
      <c r="P18" s="26"/>
    </row>
    <row r="19" spans="1:15" ht="18">
      <c r="A19" s="59"/>
      <c r="B19" s="72"/>
      <c r="C19" s="67"/>
      <c r="D19" s="59"/>
      <c r="E19" s="59"/>
      <c r="F19" s="59"/>
      <c r="G19" s="59"/>
      <c r="H19" s="59"/>
      <c r="I19" s="59"/>
      <c r="J19" s="78"/>
      <c r="K19" s="59"/>
      <c r="L19" s="59"/>
      <c r="M19" s="59"/>
      <c r="N19" s="59"/>
      <c r="O19" s="66"/>
    </row>
    <row r="20" spans="1:16" ht="19.5" customHeight="1">
      <c r="A20" s="59"/>
      <c r="B20" s="86"/>
      <c r="C20" s="69"/>
      <c r="D20" s="87"/>
      <c r="E20" s="59"/>
      <c r="F20" s="59"/>
      <c r="G20" s="59"/>
      <c r="H20" s="59"/>
      <c r="I20" s="59"/>
      <c r="J20" s="78"/>
      <c r="K20" s="59"/>
      <c r="L20" s="88" t="s">
        <v>7</v>
      </c>
      <c r="M20" s="265">
        <f>N51</f>
        <v>1260</v>
      </c>
      <c r="N20" s="265"/>
      <c r="O20" s="89" t="s">
        <v>23</v>
      </c>
      <c r="P20" s="2"/>
    </row>
    <row r="21" spans="1:15" ht="12.75" customHeight="1">
      <c r="A21" s="59"/>
      <c r="B21" s="72"/>
      <c r="C21" s="69"/>
      <c r="D21" s="87"/>
      <c r="E21" s="59"/>
      <c r="F21" s="59"/>
      <c r="G21" s="59"/>
      <c r="H21" s="59"/>
      <c r="I21" s="59"/>
      <c r="J21" s="59"/>
      <c r="K21" s="78"/>
      <c r="L21" s="90"/>
      <c r="M21" s="90"/>
      <c r="N21" s="59"/>
      <c r="O21" s="66"/>
    </row>
    <row r="22" spans="1:15" ht="6" customHeight="1" hidden="1">
      <c r="A22" s="59"/>
      <c r="B22" s="86"/>
      <c r="C22" s="69"/>
      <c r="D22" s="87"/>
      <c r="E22" s="59"/>
      <c r="F22" s="59"/>
      <c r="G22" s="59"/>
      <c r="H22" s="59"/>
      <c r="I22" s="59"/>
      <c r="J22" s="59"/>
      <c r="K22" s="59"/>
      <c r="L22" s="59"/>
      <c r="M22" s="59"/>
      <c r="N22" s="91"/>
      <c r="O22" s="92"/>
    </row>
    <row r="23" spans="1:15" ht="12.75">
      <c r="A23" s="59"/>
      <c r="B23" s="72"/>
      <c r="C23" s="93" t="s">
        <v>18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91"/>
      <c r="O23" s="92"/>
    </row>
    <row r="24" spans="1:15" ht="12.75">
      <c r="A24" s="59"/>
      <c r="B24" s="86"/>
      <c r="C24" s="94"/>
      <c r="D24" s="95"/>
      <c r="E24" s="95"/>
      <c r="F24" s="95"/>
      <c r="G24" s="95"/>
      <c r="H24" s="95"/>
      <c r="I24" s="95"/>
      <c r="J24" s="95"/>
      <c r="K24" s="95"/>
      <c r="L24" s="59"/>
      <c r="M24" s="59"/>
      <c r="N24" s="96"/>
      <c r="O24" s="97"/>
    </row>
    <row r="25" spans="1:16" s="4" customFormat="1" ht="15">
      <c r="A25" s="98"/>
      <c r="B25" s="99"/>
      <c r="C25" s="100" t="s">
        <v>9</v>
      </c>
      <c r="D25" s="100"/>
      <c r="E25" s="100"/>
      <c r="F25" s="100"/>
      <c r="G25" s="100"/>
      <c r="H25" s="101"/>
      <c r="I25" s="101"/>
      <c r="J25" s="266" t="s">
        <v>47</v>
      </c>
      <c r="K25" s="266"/>
      <c r="L25" s="267" t="s">
        <v>10</v>
      </c>
      <c r="M25" s="268" t="s">
        <v>10</v>
      </c>
      <c r="N25" s="102"/>
      <c r="O25" s="103" t="s">
        <v>11</v>
      </c>
      <c r="P25" s="34"/>
    </row>
    <row r="26" spans="1:16" ht="19.5" customHeight="1">
      <c r="A26" s="59"/>
      <c r="B26" s="72"/>
      <c r="C26" s="255">
        <f>'Page 1 - USD Data'!A31</f>
        <v>0</v>
      </c>
      <c r="D26" s="255"/>
      <c r="E26" s="255"/>
      <c r="F26" s="255"/>
      <c r="G26" s="255"/>
      <c r="H26" s="256"/>
      <c r="I26" s="59"/>
      <c r="J26" s="104">
        <f>'Page 1 - USD Data'!F31</f>
        <v>0</v>
      </c>
      <c r="K26" s="104">
        <f>'Page 1 - USD Data'!G31</f>
        <v>0</v>
      </c>
      <c r="L26" s="257">
        <f>'Page 1 - USD Data'!H31</f>
        <v>0</v>
      </c>
      <c r="M26" s="258"/>
      <c r="N26" s="269">
        <f>J26*L26</f>
        <v>0</v>
      </c>
      <c r="O26" s="270"/>
      <c r="P26" s="35"/>
    </row>
    <row r="27" spans="1:16" ht="19.5" customHeight="1">
      <c r="A27" s="59"/>
      <c r="B27" s="72"/>
      <c r="C27" s="255" t="str">
        <f>'Page 1 - USD Data'!A32</f>
        <v>Header Note  Header Note  Header Note  Header Note</v>
      </c>
      <c r="D27" s="255"/>
      <c r="E27" s="255"/>
      <c r="F27" s="255"/>
      <c r="G27" s="255"/>
      <c r="H27" s="256"/>
      <c r="I27" s="106"/>
      <c r="J27" s="104">
        <f>'Page 1 - USD Data'!F32</f>
        <v>0</v>
      </c>
      <c r="K27" s="105">
        <f>'Page 1 - USD Data'!G32</f>
        <v>0</v>
      </c>
      <c r="L27" s="257">
        <f>'Page 1 - USD Data'!H32</f>
        <v>0</v>
      </c>
      <c r="M27" s="258"/>
      <c r="N27" s="257">
        <f aca="true" t="shared" si="0" ref="N27:N48">J27*L27</f>
        <v>0</v>
      </c>
      <c r="O27" s="259"/>
      <c r="P27" s="36"/>
    </row>
    <row r="28" spans="1:16" ht="19.5" customHeight="1">
      <c r="A28" s="59"/>
      <c r="B28" s="72"/>
      <c r="C28" s="255" t="str">
        <f>'Page 1 - USD Data'!A33</f>
        <v>Header Note  Header Note  Header Note  Header Note</v>
      </c>
      <c r="D28" s="255"/>
      <c r="E28" s="255"/>
      <c r="F28" s="255"/>
      <c r="G28" s="255"/>
      <c r="H28" s="256"/>
      <c r="I28" s="106"/>
      <c r="J28" s="104">
        <f>'Page 1 - USD Data'!F33</f>
        <v>0</v>
      </c>
      <c r="K28" s="105">
        <f>'Page 1 - USD Data'!G33</f>
        <v>0</v>
      </c>
      <c r="L28" s="257">
        <f>'Page 1 - USD Data'!H33</f>
        <v>0</v>
      </c>
      <c r="M28" s="258"/>
      <c r="N28" s="257">
        <f t="shared" si="0"/>
        <v>0</v>
      </c>
      <c r="O28" s="259"/>
      <c r="P28" s="36"/>
    </row>
    <row r="29" spans="1:16" ht="19.5" customHeight="1">
      <c r="A29" s="59"/>
      <c r="B29" s="72"/>
      <c r="C29" s="255" t="str">
        <f>'Page 1 - USD Data'!A34</f>
        <v>Header Note  Header Note  Header Note  Header Note</v>
      </c>
      <c r="D29" s="255"/>
      <c r="E29" s="255"/>
      <c r="F29" s="255"/>
      <c r="G29" s="255"/>
      <c r="H29" s="256"/>
      <c r="I29" s="106"/>
      <c r="J29" s="104">
        <f>'Page 1 - USD Data'!F34</f>
        <v>0</v>
      </c>
      <c r="K29" s="105">
        <f>'Page 1 - USD Data'!G34</f>
        <v>0</v>
      </c>
      <c r="L29" s="257">
        <f>'Page 1 - USD Data'!H34</f>
        <v>0</v>
      </c>
      <c r="M29" s="258"/>
      <c r="N29" s="257">
        <f t="shared" si="0"/>
        <v>0</v>
      </c>
      <c r="O29" s="259"/>
      <c r="P29" s="36"/>
    </row>
    <row r="30" spans="1:16" ht="19.5" customHeight="1">
      <c r="A30" s="59"/>
      <c r="B30" s="72"/>
      <c r="C30" s="255">
        <f>'Page 1 - USD Data'!A35</f>
        <v>0</v>
      </c>
      <c r="D30" s="255"/>
      <c r="E30" s="255"/>
      <c r="F30" s="255"/>
      <c r="G30" s="255"/>
      <c r="H30" s="256"/>
      <c r="I30" s="106"/>
      <c r="J30" s="104">
        <f>'Page 1 - USD Data'!F35</f>
        <v>0</v>
      </c>
      <c r="K30" s="105">
        <f>'Page 1 - USD Data'!G35</f>
        <v>0</v>
      </c>
      <c r="L30" s="257">
        <f>'Page 1 - USD Data'!H35</f>
        <v>0</v>
      </c>
      <c r="M30" s="258"/>
      <c r="N30" s="257">
        <f t="shared" si="0"/>
        <v>0</v>
      </c>
      <c r="O30" s="259"/>
      <c r="P30" s="36"/>
    </row>
    <row r="31" spans="1:16" ht="19.5" customHeight="1">
      <c r="A31" s="59"/>
      <c r="B31" s="72"/>
      <c r="C31" s="255">
        <f>'Page 1 - USD Data'!A36</f>
        <v>0</v>
      </c>
      <c r="D31" s="255"/>
      <c r="E31" s="255"/>
      <c r="F31" s="255"/>
      <c r="G31" s="255"/>
      <c r="H31" s="256"/>
      <c r="I31" s="106"/>
      <c r="J31" s="104">
        <f>'Page 1 - USD Data'!F36</f>
        <v>0</v>
      </c>
      <c r="K31" s="105">
        <f>'Page 1 - USD Data'!G36</f>
        <v>0</v>
      </c>
      <c r="L31" s="257">
        <f>'Page 1 - USD Data'!H36</f>
        <v>0</v>
      </c>
      <c r="M31" s="258"/>
      <c r="N31" s="257">
        <f t="shared" si="0"/>
        <v>0</v>
      </c>
      <c r="O31" s="259"/>
      <c r="P31" s="36"/>
    </row>
    <row r="32" spans="1:16" ht="19.5" customHeight="1">
      <c r="A32" s="59"/>
      <c r="B32" s="72"/>
      <c r="C32" s="255" t="str">
        <f>'Page 1 - USD Data'!A37</f>
        <v>Bill Line Description</v>
      </c>
      <c r="D32" s="255"/>
      <c r="E32" s="255"/>
      <c r="F32" s="255"/>
      <c r="G32" s="255"/>
      <c r="H32" s="256"/>
      <c r="I32" s="106"/>
      <c r="J32" s="104">
        <f>'Page 1 - USD Data'!F37</f>
        <v>1</v>
      </c>
      <c r="K32" s="105" t="str">
        <f>'Page 1 - USD Data'!G37</f>
        <v>Day</v>
      </c>
      <c r="L32" s="257">
        <f>'Page 1 - USD Data'!H37</f>
        <v>900</v>
      </c>
      <c r="M32" s="258"/>
      <c r="N32" s="257">
        <f t="shared" si="0"/>
        <v>900</v>
      </c>
      <c r="O32" s="259"/>
      <c r="P32" s="36"/>
    </row>
    <row r="33" spans="1:17" ht="19.5" customHeight="1">
      <c r="A33" s="59"/>
      <c r="B33" s="72"/>
      <c r="C33" s="255" t="str">
        <f>'Page 1 - USD Data'!A38</f>
        <v>Bill Line Note</v>
      </c>
      <c r="D33" s="255"/>
      <c r="E33" s="255"/>
      <c r="F33" s="255"/>
      <c r="G33" s="255"/>
      <c r="H33" s="256"/>
      <c r="I33" s="107"/>
      <c r="J33" s="104">
        <f>'Page 1 - USD Data'!F38</f>
        <v>0</v>
      </c>
      <c r="K33" s="105">
        <f>'Page 1 - USD Data'!G38</f>
        <v>0</v>
      </c>
      <c r="L33" s="257">
        <f>'Page 1 - USD Data'!H38</f>
        <v>0</v>
      </c>
      <c r="M33" s="258"/>
      <c r="N33" s="257">
        <f t="shared" si="0"/>
        <v>0</v>
      </c>
      <c r="O33" s="259"/>
      <c r="P33" s="36"/>
      <c r="Q33" s="23"/>
    </row>
    <row r="34" spans="1:17" ht="19.5" customHeight="1">
      <c r="A34" s="59"/>
      <c r="B34" s="72"/>
      <c r="C34" s="255">
        <f>'Page 1 - USD Data'!A39</f>
        <v>0</v>
      </c>
      <c r="D34" s="255"/>
      <c r="E34" s="255"/>
      <c r="F34" s="255"/>
      <c r="G34" s="255"/>
      <c r="H34" s="256"/>
      <c r="I34" s="107"/>
      <c r="J34" s="104">
        <f>'Page 1 - USD Data'!F39</f>
        <v>0</v>
      </c>
      <c r="K34" s="105">
        <f>'Page 1 - USD Data'!G39</f>
        <v>0</v>
      </c>
      <c r="L34" s="257">
        <f>'Page 1 - USD Data'!H39</f>
        <v>0</v>
      </c>
      <c r="M34" s="258"/>
      <c r="N34" s="257">
        <f t="shared" si="0"/>
        <v>0</v>
      </c>
      <c r="O34" s="259"/>
      <c r="P34" s="36"/>
      <c r="Q34" s="23"/>
    </row>
    <row r="35" spans="1:17" ht="19.5" customHeight="1">
      <c r="A35" s="59"/>
      <c r="B35" s="72"/>
      <c r="C35" s="255" t="str">
        <f>'Page 1 - USD Data'!A40</f>
        <v>Bill Line Description</v>
      </c>
      <c r="D35" s="255"/>
      <c r="E35" s="255"/>
      <c r="F35" s="255"/>
      <c r="G35" s="255"/>
      <c r="H35" s="256"/>
      <c r="I35" s="107"/>
      <c r="J35" s="104">
        <f>'Page 1 - USD Data'!F40</f>
        <v>150</v>
      </c>
      <c r="K35" s="105" t="str">
        <f>'Page 1 - USD Data'!G40</f>
        <v>EA</v>
      </c>
      <c r="L35" s="257">
        <f>'Page 1 - USD Data'!H40</f>
        <v>2.4</v>
      </c>
      <c r="M35" s="258"/>
      <c r="N35" s="257">
        <f t="shared" si="0"/>
        <v>360</v>
      </c>
      <c r="O35" s="259"/>
      <c r="P35" s="36"/>
      <c r="Q35" s="23"/>
    </row>
    <row r="36" spans="1:17" ht="19.5" customHeight="1">
      <c r="A36" s="59"/>
      <c r="B36" s="72"/>
      <c r="C36" s="255" t="str">
        <f>'Page 1 - USD Data'!A41</f>
        <v>Bill Line Note</v>
      </c>
      <c r="D36" s="255"/>
      <c r="E36" s="255"/>
      <c r="F36" s="255"/>
      <c r="G36" s="255"/>
      <c r="H36" s="256"/>
      <c r="I36" s="107"/>
      <c r="J36" s="104">
        <f>'Page 1 - USD Data'!F41</f>
        <v>0</v>
      </c>
      <c r="K36" s="105">
        <f>'Page 1 - USD Data'!G41</f>
        <v>0</v>
      </c>
      <c r="L36" s="257">
        <f>'Page 1 - USD Data'!H41</f>
        <v>0</v>
      </c>
      <c r="M36" s="258"/>
      <c r="N36" s="257">
        <f t="shared" si="0"/>
        <v>0</v>
      </c>
      <c r="O36" s="259"/>
      <c r="P36" s="36"/>
      <c r="Q36" s="23"/>
    </row>
    <row r="37" spans="1:17" ht="19.5" customHeight="1">
      <c r="A37" s="59"/>
      <c r="B37" s="72"/>
      <c r="C37" s="255">
        <f>'Page 1 - USD Data'!A42</f>
        <v>0</v>
      </c>
      <c r="D37" s="255"/>
      <c r="E37" s="255"/>
      <c r="F37" s="255"/>
      <c r="G37" s="255"/>
      <c r="H37" s="256"/>
      <c r="I37" s="107"/>
      <c r="J37" s="104">
        <f>'Page 1 - USD Data'!F42</f>
        <v>0</v>
      </c>
      <c r="K37" s="105">
        <f>'Page 1 - USD Data'!G42</f>
        <v>0</v>
      </c>
      <c r="L37" s="257">
        <f>'Page 1 - USD Data'!H42</f>
        <v>0</v>
      </c>
      <c r="M37" s="258"/>
      <c r="N37" s="257">
        <f t="shared" si="0"/>
        <v>0</v>
      </c>
      <c r="O37" s="259"/>
      <c r="P37" s="36"/>
      <c r="Q37" s="23"/>
    </row>
    <row r="38" spans="1:17" ht="19.5" customHeight="1">
      <c r="A38" s="59"/>
      <c r="B38" s="72"/>
      <c r="C38" s="255">
        <f>'Page 1 - USD Data'!A43</f>
        <v>0</v>
      </c>
      <c r="D38" s="255"/>
      <c r="E38" s="255"/>
      <c r="F38" s="255"/>
      <c r="G38" s="255"/>
      <c r="H38" s="256"/>
      <c r="I38" s="107"/>
      <c r="J38" s="104">
        <f>'Page 1 - USD Data'!F43</f>
        <v>0</v>
      </c>
      <c r="K38" s="105">
        <f>'Page 1 - USD Data'!G43</f>
        <v>0</v>
      </c>
      <c r="L38" s="257">
        <f>'Page 1 - USD Data'!H43</f>
        <v>0</v>
      </c>
      <c r="M38" s="258"/>
      <c r="N38" s="257">
        <f t="shared" si="0"/>
        <v>0</v>
      </c>
      <c r="O38" s="259"/>
      <c r="P38" s="36"/>
      <c r="Q38" s="23"/>
    </row>
    <row r="39" spans="1:17" ht="19.5" customHeight="1">
      <c r="A39" s="59"/>
      <c r="B39" s="72"/>
      <c r="C39" s="255">
        <f>'Page 1 - USD Data'!A44</f>
        <v>0</v>
      </c>
      <c r="D39" s="255"/>
      <c r="E39" s="255"/>
      <c r="F39" s="255"/>
      <c r="G39" s="255"/>
      <c r="H39" s="256"/>
      <c r="I39" s="107"/>
      <c r="J39" s="104">
        <f>'Page 1 - USD Data'!F44</f>
        <v>0</v>
      </c>
      <c r="K39" s="105">
        <f>'Page 1 - USD Data'!G44</f>
        <v>0</v>
      </c>
      <c r="L39" s="257">
        <f>'Page 1 - USD Data'!H44</f>
        <v>0</v>
      </c>
      <c r="M39" s="258"/>
      <c r="N39" s="257">
        <f t="shared" si="0"/>
        <v>0</v>
      </c>
      <c r="O39" s="259"/>
      <c r="P39" s="36"/>
      <c r="Q39" s="23"/>
    </row>
    <row r="40" spans="1:17" ht="19.5" customHeight="1">
      <c r="A40" s="59"/>
      <c r="B40" s="72"/>
      <c r="C40" s="255">
        <f>'Page 1 - USD Data'!A45</f>
        <v>0</v>
      </c>
      <c r="D40" s="255"/>
      <c r="E40" s="255"/>
      <c r="F40" s="255"/>
      <c r="G40" s="255"/>
      <c r="H40" s="256"/>
      <c r="I40" s="107"/>
      <c r="J40" s="104">
        <f>'Page 1 - USD Data'!F45</f>
        <v>0</v>
      </c>
      <c r="K40" s="105">
        <f>'Page 1 - USD Data'!G45</f>
        <v>0</v>
      </c>
      <c r="L40" s="257">
        <f>'Page 1 - USD Data'!H45</f>
        <v>0</v>
      </c>
      <c r="M40" s="258"/>
      <c r="N40" s="257">
        <f t="shared" si="0"/>
        <v>0</v>
      </c>
      <c r="O40" s="259"/>
      <c r="P40" s="36"/>
      <c r="Q40" s="23"/>
    </row>
    <row r="41" spans="1:17" ht="19.5" customHeight="1">
      <c r="A41" s="59"/>
      <c r="B41" s="72"/>
      <c r="C41" s="255">
        <f>'Page 1 - USD Data'!A46</f>
        <v>0</v>
      </c>
      <c r="D41" s="255"/>
      <c r="E41" s="255"/>
      <c r="F41" s="255"/>
      <c r="G41" s="255"/>
      <c r="H41" s="256"/>
      <c r="I41" s="107"/>
      <c r="J41" s="104">
        <f>'Page 1 - USD Data'!F46</f>
        <v>0</v>
      </c>
      <c r="K41" s="105">
        <f>'Page 1 - USD Data'!G46</f>
        <v>0</v>
      </c>
      <c r="L41" s="257">
        <f>'Page 1 - USD Data'!H46</f>
        <v>0</v>
      </c>
      <c r="M41" s="258"/>
      <c r="N41" s="257">
        <f t="shared" si="0"/>
        <v>0</v>
      </c>
      <c r="O41" s="259"/>
      <c r="P41" s="36"/>
      <c r="Q41" s="23"/>
    </row>
    <row r="42" spans="1:17" ht="19.5" customHeight="1">
      <c r="A42" s="59"/>
      <c r="B42" s="72"/>
      <c r="C42" s="255">
        <f>'Page 1 - USD Data'!A47</f>
        <v>0</v>
      </c>
      <c r="D42" s="255"/>
      <c r="E42" s="255"/>
      <c r="F42" s="255"/>
      <c r="G42" s="255"/>
      <c r="H42" s="256"/>
      <c r="I42" s="107"/>
      <c r="J42" s="104">
        <f>'Page 1 - USD Data'!F47</f>
        <v>0</v>
      </c>
      <c r="K42" s="105">
        <f>'Page 1 - USD Data'!G47</f>
        <v>0</v>
      </c>
      <c r="L42" s="257">
        <f>'Page 1 - USD Data'!H47</f>
        <v>0</v>
      </c>
      <c r="M42" s="258"/>
      <c r="N42" s="257">
        <f t="shared" si="0"/>
        <v>0</v>
      </c>
      <c r="O42" s="259"/>
      <c r="P42" s="36"/>
      <c r="Q42" s="23"/>
    </row>
    <row r="43" spans="1:17" ht="19.5" customHeight="1">
      <c r="A43" s="59"/>
      <c r="B43" s="72"/>
      <c r="C43" s="255">
        <f>'Page 1 - USD Data'!A48</f>
        <v>0</v>
      </c>
      <c r="D43" s="255"/>
      <c r="E43" s="255"/>
      <c r="F43" s="255"/>
      <c r="G43" s="255"/>
      <c r="H43" s="256"/>
      <c r="I43" s="107"/>
      <c r="J43" s="104">
        <f>'Page 1 - USD Data'!F48</f>
        <v>0</v>
      </c>
      <c r="K43" s="105">
        <f>'Page 1 - USD Data'!G48</f>
        <v>0</v>
      </c>
      <c r="L43" s="257">
        <f>'Page 1 - USD Data'!H48</f>
        <v>0</v>
      </c>
      <c r="M43" s="258"/>
      <c r="N43" s="257">
        <f t="shared" si="0"/>
        <v>0</v>
      </c>
      <c r="O43" s="259"/>
      <c r="P43" s="36"/>
      <c r="Q43" s="23"/>
    </row>
    <row r="44" spans="1:17" ht="19.5" customHeight="1">
      <c r="A44" s="59"/>
      <c r="B44" s="72"/>
      <c r="C44" s="255">
        <f>'Page 1 - USD Data'!A49</f>
        <v>0</v>
      </c>
      <c r="D44" s="255"/>
      <c r="E44" s="255"/>
      <c r="F44" s="255"/>
      <c r="G44" s="255"/>
      <c r="H44" s="256"/>
      <c r="I44" s="107"/>
      <c r="J44" s="104">
        <f>'Page 1 - USD Data'!F49</f>
        <v>0</v>
      </c>
      <c r="K44" s="105">
        <f>'Page 1 - USD Data'!G49</f>
        <v>0</v>
      </c>
      <c r="L44" s="257">
        <f>'Page 1 - USD Data'!H49</f>
        <v>0</v>
      </c>
      <c r="M44" s="258"/>
      <c r="N44" s="257">
        <f t="shared" si="0"/>
        <v>0</v>
      </c>
      <c r="O44" s="259"/>
      <c r="P44" s="36"/>
      <c r="Q44" s="23"/>
    </row>
    <row r="45" spans="1:17" ht="19.5" customHeight="1">
      <c r="A45" s="59"/>
      <c r="B45" s="72"/>
      <c r="C45" s="255">
        <f>'Page 1 - USD Data'!A50</f>
        <v>0</v>
      </c>
      <c r="D45" s="255"/>
      <c r="E45" s="255"/>
      <c r="F45" s="255"/>
      <c r="G45" s="255"/>
      <c r="H45" s="256"/>
      <c r="I45" s="107"/>
      <c r="J45" s="104">
        <f>'Page 1 - USD Data'!F50</f>
        <v>0</v>
      </c>
      <c r="K45" s="105">
        <f>'Page 1 - USD Data'!G50</f>
        <v>0</v>
      </c>
      <c r="L45" s="257">
        <f>'Page 1 - USD Data'!H50</f>
        <v>0</v>
      </c>
      <c r="M45" s="258"/>
      <c r="N45" s="257">
        <f t="shared" si="0"/>
        <v>0</v>
      </c>
      <c r="O45" s="259"/>
      <c r="P45" s="36"/>
      <c r="Q45" s="23"/>
    </row>
    <row r="46" spans="1:17" ht="19.5" customHeight="1">
      <c r="A46" s="59"/>
      <c r="B46" s="72"/>
      <c r="C46" s="255">
        <f>'Page 1 - USD Data'!A51</f>
        <v>0</v>
      </c>
      <c r="D46" s="255"/>
      <c r="E46" s="255"/>
      <c r="F46" s="255"/>
      <c r="G46" s="255"/>
      <c r="H46" s="256"/>
      <c r="I46" s="107"/>
      <c r="J46" s="104">
        <f>'Page 1 - USD Data'!F51</f>
        <v>0</v>
      </c>
      <c r="K46" s="105">
        <f>'Page 1 - USD Data'!G51</f>
        <v>0</v>
      </c>
      <c r="L46" s="257">
        <f>'Page 1 - USD Data'!H51</f>
        <v>0</v>
      </c>
      <c r="M46" s="258"/>
      <c r="N46" s="257">
        <f t="shared" si="0"/>
        <v>0</v>
      </c>
      <c r="O46" s="259"/>
      <c r="P46" s="36"/>
      <c r="Q46" s="23"/>
    </row>
    <row r="47" spans="1:17" ht="19.5" customHeight="1">
      <c r="A47" s="59"/>
      <c r="B47" s="72"/>
      <c r="C47" s="255">
        <f>'Page 1 - USD Data'!A52</f>
        <v>0</v>
      </c>
      <c r="D47" s="255"/>
      <c r="E47" s="255"/>
      <c r="F47" s="255"/>
      <c r="G47" s="255"/>
      <c r="H47" s="256"/>
      <c r="I47" s="107"/>
      <c r="J47" s="104">
        <f>'Page 1 - USD Data'!F52</f>
        <v>0</v>
      </c>
      <c r="K47" s="105">
        <f>'Page 1 - USD Data'!G52</f>
        <v>0</v>
      </c>
      <c r="L47" s="257">
        <f>'Page 1 - USD Data'!H52</f>
        <v>0</v>
      </c>
      <c r="M47" s="258"/>
      <c r="N47" s="257">
        <f t="shared" si="0"/>
        <v>0</v>
      </c>
      <c r="O47" s="259"/>
      <c r="P47" s="36"/>
      <c r="Q47" s="23"/>
    </row>
    <row r="48" spans="1:17" ht="19.5" customHeight="1">
      <c r="A48" s="59"/>
      <c r="B48" s="72"/>
      <c r="C48" s="255">
        <f>'Page 1 - USD Data'!A53</f>
        <v>0</v>
      </c>
      <c r="D48" s="255"/>
      <c r="E48" s="255"/>
      <c r="F48" s="255"/>
      <c r="G48" s="255"/>
      <c r="H48" s="256"/>
      <c r="I48" s="108"/>
      <c r="J48" s="104">
        <f>'Page 1 - USD Data'!F53</f>
        <v>0</v>
      </c>
      <c r="K48" s="109">
        <f>'Page 1 - USD Data'!G53</f>
        <v>0</v>
      </c>
      <c r="L48" s="260">
        <f>'Page 1 - USD Data'!H53</f>
        <v>0</v>
      </c>
      <c r="M48" s="261"/>
      <c r="N48" s="260">
        <f t="shared" si="0"/>
        <v>0</v>
      </c>
      <c r="O48" s="262"/>
      <c r="P48" s="37"/>
      <c r="Q48" s="23"/>
    </row>
    <row r="49" spans="1:17" ht="24.75" customHeight="1">
      <c r="A49" s="59"/>
      <c r="B49" s="110" t="s">
        <v>17</v>
      </c>
      <c r="C49" s="111"/>
      <c r="D49" s="111"/>
      <c r="E49" s="112" t="s">
        <v>41</v>
      </c>
      <c r="F49" s="111"/>
      <c r="G49" s="113"/>
      <c r="H49" s="114"/>
      <c r="I49" s="115"/>
      <c r="J49" s="114"/>
      <c r="K49" s="59"/>
      <c r="L49" s="116"/>
      <c r="M49" s="117"/>
      <c r="N49" s="250"/>
      <c r="O49" s="250"/>
      <c r="P49" s="5"/>
      <c r="Q49" s="23"/>
    </row>
    <row r="50" spans="1:17" ht="15.75">
      <c r="A50" s="59"/>
      <c r="B50" s="118"/>
      <c r="C50" s="119"/>
      <c r="D50" s="119"/>
      <c r="E50" s="30" t="s">
        <v>89</v>
      </c>
      <c r="F50" s="119"/>
      <c r="G50" s="120"/>
      <c r="H50" s="121"/>
      <c r="I50" s="59"/>
      <c r="J50" s="121"/>
      <c r="K50" s="120"/>
      <c r="L50" s="116"/>
      <c r="M50" s="122"/>
      <c r="N50" s="251"/>
      <c r="O50" s="251"/>
      <c r="P50" s="5"/>
      <c r="Q50" s="23"/>
    </row>
    <row r="51" spans="1:17" s="31" customFormat="1" ht="27" customHeight="1">
      <c r="A51" s="123"/>
      <c r="B51" s="124"/>
      <c r="C51" s="125"/>
      <c r="D51" s="125"/>
      <c r="E51" s="126" t="s">
        <v>19</v>
      </c>
      <c r="F51" s="125"/>
      <c r="G51" s="127"/>
      <c r="H51" s="128"/>
      <c r="I51" s="127"/>
      <c r="J51" s="129"/>
      <c r="K51" s="127"/>
      <c r="L51" s="130"/>
      <c r="M51" s="131" t="s">
        <v>48</v>
      </c>
      <c r="N51" s="252">
        <f>SUM(N26:P48)</f>
        <v>1260</v>
      </c>
      <c r="O51" s="252"/>
      <c r="P51" s="32"/>
      <c r="Q51" s="33"/>
    </row>
    <row r="52" spans="1:17" ht="14.25">
      <c r="A52" s="59"/>
      <c r="B52" s="118"/>
      <c r="C52" s="119"/>
      <c r="D52" s="119"/>
      <c r="E52" s="119"/>
      <c r="F52" s="119"/>
      <c r="G52" s="59"/>
      <c r="H52" s="59"/>
      <c r="I52" s="59"/>
      <c r="J52" s="59"/>
      <c r="K52" s="59"/>
      <c r="L52" s="59"/>
      <c r="M52" s="59"/>
      <c r="N52" s="75"/>
      <c r="O52" s="75"/>
      <c r="Q52" s="23"/>
    </row>
    <row r="53" spans="1:17" ht="15">
      <c r="A53" s="59"/>
      <c r="B53" s="132" t="s">
        <v>12</v>
      </c>
      <c r="C53" s="119"/>
      <c r="D53" s="119"/>
      <c r="E53" s="133" t="str">
        <f>'Page 1 - USD Data'!D18</f>
        <v>School of Business</v>
      </c>
      <c r="F53" s="119"/>
      <c r="G53" s="59"/>
      <c r="H53" s="59"/>
      <c r="I53" s="59"/>
      <c r="J53" s="59"/>
      <c r="K53" s="59"/>
      <c r="L53" s="59"/>
      <c r="M53" s="59"/>
      <c r="N53" s="75"/>
      <c r="O53" s="75"/>
      <c r="Q53" s="23"/>
    </row>
    <row r="54" spans="1:17" ht="15">
      <c r="A54" s="59"/>
      <c r="B54" s="132" t="s">
        <v>13</v>
      </c>
      <c r="C54" s="119"/>
      <c r="D54" s="119"/>
      <c r="E54" s="133" t="str">
        <f>'Page 1 - USD Data'!D19</f>
        <v>(780) 492-XXXX</v>
      </c>
      <c r="F54" s="119"/>
      <c r="G54" s="59"/>
      <c r="H54" s="59"/>
      <c r="I54" s="59"/>
      <c r="J54" s="59"/>
      <c r="K54" s="59"/>
      <c r="L54" s="59"/>
      <c r="M54" s="59"/>
      <c r="N54" s="75"/>
      <c r="O54" s="75"/>
      <c r="Q54" s="23"/>
    </row>
    <row r="55" spans="1:17" ht="13.5" thickBot="1">
      <c r="A55" s="59"/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6"/>
      <c r="O55" s="136"/>
      <c r="P55" s="24"/>
      <c r="Q55" s="23"/>
    </row>
    <row r="59" spans="2:15" ht="12.75">
      <c r="B59" s="253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14"/>
    </row>
    <row r="65" ht="12.75">
      <c r="T65" s="28"/>
    </row>
  </sheetData>
  <sheetProtection/>
  <mergeCells count="84">
    <mergeCell ref="I1:J1"/>
    <mergeCell ref="I2:J2"/>
    <mergeCell ref="I3:J3"/>
    <mergeCell ref="I4:J4"/>
    <mergeCell ref="I5:J5"/>
    <mergeCell ref="G8:J8"/>
    <mergeCell ref="N12:O12"/>
    <mergeCell ref="N16:O16"/>
    <mergeCell ref="M20:N20"/>
    <mergeCell ref="J25:K25"/>
    <mergeCell ref="L25:M25"/>
    <mergeCell ref="C26:H26"/>
    <mergeCell ref="L26:M26"/>
    <mergeCell ref="N26:O26"/>
    <mergeCell ref="C27:H27"/>
    <mergeCell ref="L27:M27"/>
    <mergeCell ref="N27:O27"/>
    <mergeCell ref="C28:H28"/>
    <mergeCell ref="L28:M28"/>
    <mergeCell ref="N28:O28"/>
    <mergeCell ref="C29:H29"/>
    <mergeCell ref="L29:M29"/>
    <mergeCell ref="N29:O29"/>
    <mergeCell ref="C30:H30"/>
    <mergeCell ref="L30:M30"/>
    <mergeCell ref="N30:O30"/>
    <mergeCell ref="C31:H31"/>
    <mergeCell ref="L31:M31"/>
    <mergeCell ref="N31:O31"/>
    <mergeCell ref="C32:H32"/>
    <mergeCell ref="L32:M32"/>
    <mergeCell ref="N32:O32"/>
    <mergeCell ref="C33:H33"/>
    <mergeCell ref="L33:M33"/>
    <mergeCell ref="N33:O33"/>
    <mergeCell ref="C34:H34"/>
    <mergeCell ref="L34:M34"/>
    <mergeCell ref="N34:O34"/>
    <mergeCell ref="C35:H35"/>
    <mergeCell ref="L35:M35"/>
    <mergeCell ref="N35:O35"/>
    <mergeCell ref="C36:H36"/>
    <mergeCell ref="L36:M36"/>
    <mergeCell ref="N36:O36"/>
    <mergeCell ref="C37:H37"/>
    <mergeCell ref="L37:M37"/>
    <mergeCell ref="N37:O37"/>
    <mergeCell ref="C38:H38"/>
    <mergeCell ref="L38:M38"/>
    <mergeCell ref="N38:O38"/>
    <mergeCell ref="C39:H39"/>
    <mergeCell ref="L39:M39"/>
    <mergeCell ref="N39:O39"/>
    <mergeCell ref="C40:H40"/>
    <mergeCell ref="L40:M40"/>
    <mergeCell ref="N40:O40"/>
    <mergeCell ref="C41:H41"/>
    <mergeCell ref="L41:M41"/>
    <mergeCell ref="N41:O41"/>
    <mergeCell ref="C42:H42"/>
    <mergeCell ref="L42:M42"/>
    <mergeCell ref="N42:O42"/>
    <mergeCell ref="C43:H43"/>
    <mergeCell ref="L43:M43"/>
    <mergeCell ref="N43:O43"/>
    <mergeCell ref="C44:H44"/>
    <mergeCell ref="L44:M44"/>
    <mergeCell ref="N44:O44"/>
    <mergeCell ref="C45:H45"/>
    <mergeCell ref="L45:M45"/>
    <mergeCell ref="N45:O45"/>
    <mergeCell ref="C46:H46"/>
    <mergeCell ref="L46:M46"/>
    <mergeCell ref="N46:O46"/>
    <mergeCell ref="N49:O49"/>
    <mergeCell ref="N50:O50"/>
    <mergeCell ref="N51:O51"/>
    <mergeCell ref="B59:N59"/>
    <mergeCell ref="C47:H47"/>
    <mergeCell ref="L47:M47"/>
    <mergeCell ref="N47:O47"/>
    <mergeCell ref="C48:H48"/>
    <mergeCell ref="L48:M48"/>
    <mergeCell ref="N48:O48"/>
  </mergeCells>
  <hyperlinks>
    <hyperlink ref="E51" r:id="rId1" display="fs.requests@ualberta.ca"/>
  </hyperlinks>
  <printOptions/>
  <pageMargins left="0.7" right="0.7" top="0.75" bottom="0.75" header="0.3" footer="0.3"/>
  <pageSetup horizontalDpi="600" verticalDpi="600" orientation="portrait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Adair, Treena</dc:creator>
  <cp:keywords/>
  <dc:description/>
  <cp:lastModifiedBy>default</cp:lastModifiedBy>
  <cp:lastPrinted>2012-05-14T16:12:40Z</cp:lastPrinted>
  <dcterms:created xsi:type="dcterms:W3CDTF">2002-07-23T15:11:51Z</dcterms:created>
  <dcterms:modified xsi:type="dcterms:W3CDTF">2012-06-15T19:36:59Z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